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<sst xmlns="http://schemas.openxmlformats.org/spreadsheetml/2006/main" xmlns:r="http://schemas.openxmlformats.org/officeDocument/2006/relationships" count="540" uniqueCount="540">
  <si>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</si>
  <si>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</si>
  <si>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</si>
  <si>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</si>
  <si>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</si>
  <si>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</si>
  <si>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</si>
  <si>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</si>
  <si>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</si>
  <si>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</si>
  <si>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</si>
  <si>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</si>
  <si>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</si>
  <si>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</si>
  <si>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</si>
  <si>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</si>
  <si>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</si>
  <si>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</si>
  <si>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</si>
  <si>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</si>
  <si>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</si>
  <si>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</si>
  <si>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</si>
  <si>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</si>
  <si>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</si>
  <si>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</si>
  <si>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</si>
  <si>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</si>
  <si>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</si>
  <si>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</si>
  <si>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</si>
  <si>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</si>
  <si>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</si>
  <si>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</si>
  <si>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</si>
  <si>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</si>
  <si>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</si>
  <si>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</si>
  <si>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</si>
  <si>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基準財政需要額算入見込額</t>
  </si>
  <si>
    <t>利子割交付金</t>
  </si>
  <si>
    <t>一時借入金の利子</t>
  </si>
  <si>
    <t>下水道事業特別会計</t>
  </si>
  <si>
    <t>算入公債費等(B)</t>
  </si>
  <si>
    <t>基金残高に係る経年分析</t>
  </si>
  <si>
    <t>算入公債費等</t>
  </si>
  <si>
    <t>(A)－(B)</t>
  </si>
  <si>
    <t>(注釈)</t>
    <rPh sb="1" eb="2">
      <t>チュウ</t>
    </rPh>
    <rPh sb="2" eb="3">
      <t>シャク</t>
    </rPh>
    <phoneticPr fontId="6"/>
  </si>
  <si>
    <t>芸北広域環境施設組合</t>
    <rPh sb="0" eb="2">
      <t>ゲイホク</t>
    </rPh>
    <rPh sb="2" eb="4">
      <t>コウイキ</t>
    </rPh>
    <rPh sb="4" eb="6">
      <t>カンキョウ</t>
    </rPh>
    <rPh sb="6" eb="8">
      <t>シセツ</t>
    </rPh>
    <rPh sb="8" eb="10">
      <t>クミアイ</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</si>
  <si>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</si>
  <si>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</si>
  <si>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</si>
  <si>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</si>
  <si>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</si>
  <si>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</si>
  <si>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</si>
  <si>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</si>
  <si>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</si>
  <si>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</si>
  <si>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</si>
  <si>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</si>
  <si>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</si>
  <si>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</si>
  <si>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</si>
  <si>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</si>
  <si>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</si>
  <si>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</si>
  <si>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</si>
  <si>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</si>
  <si>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</si>
  <si>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</si>
  <si>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</si>
  <si>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</si>
  <si>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</si>
  <si>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</si>
  <si>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</si>
  <si>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</si>
  <si>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</si>
  <si>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</si>
  <si>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</si>
  <si>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</si>
  <si>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</si>
  <si>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</si>
  <si>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</si>
  <si>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</si>
  <si>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</si>
  <si>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</si>
  <si>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</si>
  <si>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</si>
  <si>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</si>
  <si>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</si>
  <si>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</si>
  <si>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</si>
  <si>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</si>
  <si>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</si>
  <si>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</si>
  <si>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</si>
  <si>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</si>
  <si>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</si>
  <si>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</si>
  <si>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</si>
  <si>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</si>
  <si>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</si>
  <si>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</si>
  <si>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</si>
  <si>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</si>
  <si>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32"/>
  </si>
  <si>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</si>
  <si>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</si>
  <si>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</si>
  <si>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</si>
  <si>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</si>
  <si>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</si>
  <si>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</si>
  <si>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</si>
  <si>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</si>
  <si>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</si>
  <si>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</si>
  <si>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</si>
  <si>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</si>
  <si>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</si>
  <si>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</si>
  <si>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</si>
  <si>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</si>
  <si>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</si>
  <si>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</si>
  <si>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</si>
  <si>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</si>
  <si>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</si>
  <si>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</si>
  <si>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</si>
  <si>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</si>
  <si>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</si>
  <si>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</si>
  <si>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</si>
  <si>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</si>
  <si>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</si>
  <si>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</si>
  <si>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</si>
  <si>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</si>
  <si>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</si>
  <si>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</si>
  <si>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</si>
  <si>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</si>
  <si>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</si>
  <si>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</si>
  <si>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</si>
  <si>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</si>
  <si>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</si>
  <si>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</si>
  <si>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</si>
  <si>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</si>
  <si>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</si>
  <si>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北広島町</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</si>
  <si>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</si>
  <si>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</si>
  <si>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</si>
  <si>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</si>
  <si>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</si>
  <si>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</si>
  <si>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</si>
  <si>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</si>
  <si>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</si>
  <si>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</si>
  <si>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</si>
  <si>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</si>
  <si>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</si>
  <si>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</si>
  <si>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</si>
  <si>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</si>
  <si>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</si>
  <si>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</si>
  <si>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</si>
  <si>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</si>
  <si>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</si>
  <si>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</si>
  <si>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</si>
  <si>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</si>
  <si>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</si>
  <si>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</si>
  <si>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</si>
  <si>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類似団体と比較して将来負担比率も有形固定資産減価償却比率も高い。将来負担比率は、地方債の発行の抑制の取組などから地方債残高は減少しているが、充当可能基金の減少により前年度から4.5ポイント悪化した。類似団体に比べ資産が老朽化している一方、地方債残高が高く、投資をしているが老朽化対策が追いついていないと考えられる。</t>
    <rPh sb="0" eb="2">
      <t>ルイジ</t>
    </rPh>
    <rPh sb="2" eb="4">
      <t>ダンタイ</t>
    </rPh>
    <rPh sb="5" eb="7">
      <t>ヒカク</t>
    </rPh>
    <rPh sb="9" eb="11">
      <t>ショウライ</t>
    </rPh>
    <rPh sb="11" eb="13">
      <t>フタン</t>
    </rPh>
    <rPh sb="13" eb="15">
      <t>ヒリツ</t>
    </rPh>
    <rPh sb="16" eb="18">
      <t>ユウケイ</t>
    </rPh>
    <rPh sb="18" eb="22">
      <t>コテイシサン</t>
    </rPh>
    <rPh sb="22" eb="24">
      <t>ゲンカ</t>
    </rPh>
    <rPh sb="24" eb="26">
      <t>ショウキャク</t>
    </rPh>
    <rPh sb="26" eb="28">
      <t>ヒリツ</t>
    </rPh>
    <rPh sb="29" eb="30">
      <t>タカ</t>
    </rPh>
    <rPh sb="32" eb="34">
      <t>ショウライ</t>
    </rPh>
    <rPh sb="34" eb="36">
      <t>フタン</t>
    </rPh>
    <rPh sb="36" eb="38">
      <t>ヒリツ</t>
    </rPh>
    <rPh sb="40" eb="43">
      <t>チホウサイ</t>
    </rPh>
    <rPh sb="44" eb="46">
      <t>ハッコウ</t>
    </rPh>
    <rPh sb="47" eb="49">
      <t>ヨクセイ</t>
    </rPh>
    <rPh sb="50" eb="52">
      <t>トリクミ</t>
    </rPh>
    <rPh sb="56" eb="59">
      <t>チホウサイ</t>
    </rPh>
    <rPh sb="59" eb="61">
      <t>ザンダカ</t>
    </rPh>
    <rPh sb="62" eb="64">
      <t>ゲンショウ</t>
    </rPh>
    <rPh sb="70" eb="72">
      <t>ジュウトウ</t>
    </rPh>
    <rPh sb="72" eb="74">
      <t>カノウ</t>
    </rPh>
    <rPh sb="74" eb="76">
      <t>キキン</t>
    </rPh>
    <rPh sb="77" eb="79">
      <t>ゲンショウ</t>
    </rPh>
    <rPh sb="82" eb="85">
      <t>ゼンネンド</t>
    </rPh>
    <rPh sb="94" eb="96">
      <t>アッカ</t>
    </rPh>
    <rPh sb="99" eb="101">
      <t>ルイジ</t>
    </rPh>
    <rPh sb="101" eb="103">
      <t>ダンタイ</t>
    </rPh>
    <rPh sb="104" eb="105">
      <t>クラ</t>
    </rPh>
    <rPh sb="106" eb="108">
      <t>シサン</t>
    </rPh>
    <rPh sb="109" eb="112">
      <t>ロウキュウカ</t>
    </rPh>
    <rPh sb="116" eb="118">
      <t>イッポウ</t>
    </rPh>
    <rPh sb="119" eb="122">
      <t>チホウサイ</t>
    </rPh>
    <rPh sb="122" eb="124">
      <t>ザンダカ</t>
    </rPh>
    <rPh sb="125" eb="126">
      <t>タカ</t>
    </rPh>
    <rPh sb="128" eb="130">
      <t>トウシ</t>
    </rPh>
    <rPh sb="136" eb="139">
      <t>ロウキュウカ</t>
    </rPh>
    <rPh sb="139" eb="141">
      <t>タイサク</t>
    </rPh>
    <rPh sb="142" eb="143">
      <t>オ</t>
    </rPh>
    <rPh sb="151" eb="152">
      <t>カンガ</t>
    </rPh>
    <phoneticPr fontId="6"/>
  </si>
  <si>
    <t>積立金</t>
  </si>
  <si>
    <t>健全化判断比率</t>
  </si>
  <si>
    <t>　　　法人均等割</t>
  </si>
  <si>
    <t>-5.3</t>
  </si>
  <si>
    <t>団体名</t>
    <rPh sb="0" eb="2">
      <t>ダンタイ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</si>
  <si>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</si>
  <si>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</si>
  <si>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</si>
  <si>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</si>
  <si>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</si>
  <si>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</si>
  <si>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</si>
  <si>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</si>
  <si>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</si>
  <si>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</si>
  <si>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</si>
  <si>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</si>
  <si>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</si>
  <si>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</si>
  <si>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</si>
  <si>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</si>
  <si>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</si>
  <si>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</si>
  <si>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</si>
  <si>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</si>
  <si>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</si>
  <si>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</si>
  <si>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</si>
  <si>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</si>
  <si>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</si>
  <si>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電気事業特別会計</t>
  </si>
  <si>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</si>
  <si>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</si>
  <si>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</si>
  <si>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</si>
  <si>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</si>
  <si>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</si>
  <si>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</si>
  <si>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</si>
  <si>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</si>
  <si>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</si>
  <si>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</si>
  <si>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当該団体（円）</t>
    <rPh sb="0" eb="2">
      <t>トウガイ</t>
    </rPh>
    <rPh sb="2" eb="4">
      <t>ダンタイ</t>
    </rPh>
    <rPh sb="5" eb="6">
      <t>エン</t>
    </rPh>
    <phoneticPr fontId="6"/>
  </si>
  <si>
    <t>-1.2</t>
  </si>
  <si>
    <t>-1.6</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</si>
  <si>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</si>
  <si>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</si>
  <si>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</si>
  <si>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</si>
  <si>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</si>
  <si>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</si>
  <si>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</si>
  <si>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</si>
  <si>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</si>
  <si>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</si>
  <si>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</si>
  <si>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</si>
  <si>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</si>
  <si>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</si>
  <si>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</si>
  <si>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</si>
  <si>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</si>
  <si>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</si>
  <si>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</si>
  <si>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</si>
  <si>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</si>
  <si>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</si>
  <si>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</si>
  <si>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</si>
  <si>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</si>
  <si>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</si>
  <si>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</si>
  <si>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</si>
  <si>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</si>
  <si>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</si>
  <si>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</si>
  <si>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</si>
  <si>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</si>
  <si>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</si>
  <si>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</si>
  <si>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</si>
  <si>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</si>
  <si>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</si>
  <si>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</si>
  <si>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</si>
  <si>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4"/>
  </si>
  <si>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</si>
  <si>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</si>
  <si>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</si>
  <si>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</si>
  <si>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</si>
  <si>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</si>
  <si>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</si>
  <si>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</si>
  <si>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</si>
  <si>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</si>
  <si>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</si>
  <si>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</si>
  <si>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</si>
  <si>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</si>
  <si>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</si>
  <si>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</si>
  <si>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</si>
  <si>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</si>
  <si>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</si>
  <si>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</si>
  <si>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</si>
  <si>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</si>
  <si>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</si>
  <si>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</si>
  <si>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</si>
  <si>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</si>
  <si>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 1.23</t>
  </si>
  <si>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</si>
  <si>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</si>
  <si>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その他上記に準ずるもの</t>
    <rPh sb="2" eb="3">
      <t>タ</t>
    </rPh>
    <rPh sb="3" eb="5">
      <t>ジョウキ</t>
    </rPh>
    <rPh sb="6" eb="7">
      <t>ジュン</t>
    </rPh>
    <phoneticPr fontId="6"/>
  </si>
  <si>
    <t>広島県北広島町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</si>
  <si>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</si>
  <si>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</si>
  <si>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</si>
  <si>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</si>
  <si>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</si>
  <si>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</si>
  <si>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</si>
  <si>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</si>
  <si>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</si>
  <si>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</si>
  <si>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</si>
  <si>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</si>
  <si>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</si>
  <si>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</si>
  <si>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</si>
  <si>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</si>
  <si>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</si>
  <si>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</si>
  <si>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</si>
  <si>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</si>
  <si>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</si>
  <si>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</si>
  <si>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</si>
  <si>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</si>
  <si>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</si>
  <si>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</si>
  <si>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</si>
  <si>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</si>
  <si>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</si>
  <si>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</si>
  <si>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</si>
  <si>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</si>
  <si>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</si>
  <si>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</si>
  <si>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</si>
  <si>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</si>
  <si>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</si>
  <si>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</si>
  <si>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</si>
  <si>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</si>
  <si>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</si>
  <si>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</si>
  <si>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</si>
  <si>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</si>
  <si>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</si>
  <si>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</si>
  <si>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</si>
  <si>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</si>
  <si>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</si>
  <si>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</si>
  <si>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</si>
  <si>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</si>
  <si>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</si>
  <si>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</si>
  <si>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</si>
  <si>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</si>
  <si>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</si>
  <si>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</si>
  <si>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</si>
  <si>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</si>
  <si>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</si>
  <si>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</si>
  <si>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</si>
  <si>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</si>
  <si>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</si>
  <si>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</si>
  <si>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</si>
  <si>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</si>
  <si>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</si>
  <si>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</si>
  <si>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</si>
  <si>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</si>
  <si>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</si>
  <si>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</si>
  <si>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3"/>
  </si>
  <si>
    <t>H27</t>
  </si>
  <si>
    <t>▲ 2.59</t>
  </si>
  <si>
    <t>　　水利地益税等</t>
  </si>
  <si>
    <t>さんさん市</t>
    <rPh sb="4" eb="5">
      <t>イチ</t>
    </rPh>
    <phoneticPr fontId="6"/>
  </si>
  <si>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</si>
  <si>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</si>
  <si>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</si>
  <si>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</si>
  <si>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</si>
  <si>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</si>
  <si>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</si>
  <si>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</si>
  <si>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</si>
  <si>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</si>
  <si>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</si>
  <si>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</si>
  <si>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</si>
  <si>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</si>
  <si>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</si>
  <si>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</si>
  <si>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</si>
  <si>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</si>
  <si>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</si>
  <si>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</si>
  <si>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</si>
  <si>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</si>
  <si>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</si>
  <si>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</si>
  <si>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</si>
  <si>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</si>
  <si>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</si>
  <si>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</si>
  <si>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</si>
  <si>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</si>
  <si>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</si>
  <si>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</si>
  <si>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</si>
  <si>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</si>
  <si>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</si>
  <si>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</si>
  <si>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</si>
  <si>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</si>
  <si>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</si>
  <si>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</si>
  <si>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</si>
  <si>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</si>
  <si>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</si>
  <si>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</si>
  <si>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</si>
  <si>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</si>
  <si>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</si>
  <si>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</si>
  <si>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</si>
  <si>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</si>
  <si>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</si>
  <si>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</si>
  <si>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</si>
  <si>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</si>
  <si>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</si>
  <si>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</si>
  <si>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</si>
  <si>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</si>
  <si>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</si>
  <si>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</si>
  <si>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</si>
  <si>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</si>
  <si>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</si>
  <si>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</si>
  <si>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</si>
  <si>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</si>
  <si>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</si>
  <si>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豊平病院事業会計</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</si>
  <si>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</si>
  <si>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</si>
  <si>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</si>
  <si>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</si>
  <si>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</si>
  <si>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</si>
  <si>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情報基盤整備事業特別会計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</si>
  <si>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</si>
  <si>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</si>
  <si>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</si>
  <si>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</si>
  <si>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</si>
  <si>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</si>
  <si>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</si>
  <si>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t>
  </si>
  <si>
    <t>水道事業会計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</si>
  <si>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</si>
  <si>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</si>
  <si>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</si>
  <si>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</si>
  <si>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</si>
  <si>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</si>
  <si>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</si>
  <si>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</si>
  <si>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</si>
  <si>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</si>
  <si>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</si>
  <si>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</si>
  <si>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</si>
  <si>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</si>
  <si>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</si>
  <si>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</si>
  <si>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</si>
  <si>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</si>
  <si>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</si>
  <si>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類似団体と比較して将来負担比率も実質公債費比率も高くなっている。実質公債費比率は、年々改善しているが、類似団体平均と比べて7.0ポイントも高い。将来負担比率も微増しており、今後も地方債の発行の抑制などの取組を継続する。</t>
    <rPh sb="0" eb="2">
      <t>ルイジ</t>
    </rPh>
    <rPh sb="2" eb="4">
      <t>ダンタイ</t>
    </rPh>
    <rPh sb="5" eb="7">
      <t>ヒカク</t>
    </rPh>
    <rPh sb="9" eb="11">
      <t>ショウライ</t>
    </rPh>
    <rPh sb="11" eb="13">
      <t>フタン</t>
    </rPh>
    <rPh sb="13" eb="15">
      <t>ヒリツ</t>
    </rPh>
    <rPh sb="16" eb="18">
      <t>ジッシツ</t>
    </rPh>
    <rPh sb="18" eb="21">
      <t>コウサイヒ</t>
    </rPh>
    <rPh sb="21" eb="23">
      <t>ヒリツ</t>
    </rPh>
    <rPh sb="24" eb="25">
      <t>タカ</t>
    </rPh>
    <rPh sb="32" eb="34">
      <t>ジッシツ</t>
    </rPh>
    <rPh sb="34" eb="37">
      <t>コウサイヒ</t>
    </rPh>
    <rPh sb="37" eb="39">
      <t>ヒリツ</t>
    </rPh>
    <rPh sb="41" eb="43">
      <t>ネンネン</t>
    </rPh>
    <rPh sb="43" eb="45">
      <t>カイゼン</t>
    </rPh>
    <rPh sb="51" eb="53">
      <t>ルイジ</t>
    </rPh>
    <rPh sb="53" eb="55">
      <t>ダンタイ</t>
    </rPh>
    <rPh sb="55" eb="57">
      <t>ヘイキン</t>
    </rPh>
    <rPh sb="58" eb="59">
      <t>クラ</t>
    </rPh>
    <rPh sb="69" eb="70">
      <t>タカ</t>
    </rPh>
    <rPh sb="72" eb="74">
      <t>ショウライ</t>
    </rPh>
    <rPh sb="74" eb="76">
      <t>フタン</t>
    </rPh>
    <rPh sb="76" eb="78">
      <t>ヒリツ</t>
    </rPh>
    <rPh sb="79" eb="81">
      <t>ビゾウ</t>
    </rPh>
    <rPh sb="86" eb="88">
      <t>コンゴ</t>
    </rPh>
    <rPh sb="89" eb="92">
      <t>チホウサイ</t>
    </rPh>
    <rPh sb="93" eb="95">
      <t>ハッコウ</t>
    </rPh>
    <rPh sb="96" eb="98">
      <t>ヨクセイ</t>
    </rPh>
    <rPh sb="101" eb="103">
      <t>トリクミ</t>
    </rPh>
    <rPh sb="104" eb="106">
      <t>ケイゾク</t>
    </rPh>
    <phoneticPr fontId="6"/>
  </si>
  <si>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</si>
  <si>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</si>
  <si>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</si>
  <si>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</si>
  <si>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</si>
  <si>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</si>
  <si>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</si>
  <si>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</si>
  <si>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</si>
  <si>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</si>
  <si>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</si>
  <si>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</si>
  <si>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</si>
  <si>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</si>
  <si>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</si>
  <si>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</si>
  <si>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</si>
  <si>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</si>
  <si>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</si>
  <si>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</si>
  <si>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</si>
  <si>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</si>
  <si>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</si>
  <si>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</si>
  <si>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</si>
  <si>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対比（％）</t>
    <rPh sb="0" eb="2">
      <t>タイヒ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</si>
  <si>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</si>
  <si>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</si>
  <si>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</si>
  <si>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</si>
  <si>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</si>
  <si>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</si>
  <si>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</si>
  <si>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</si>
  <si>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</si>
  <si>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</si>
  <si>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</si>
  <si>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</si>
  <si>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</si>
  <si>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</si>
  <si>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</si>
  <si>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</si>
  <si>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</si>
  <si>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</si>
  <si>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8.44</t>
  </si>
  <si>
    <t>その他会計（赤字）</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</si>
  <si>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</si>
  <si>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</si>
  <si>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広島県市町総合事務組合</t>
    <rPh sb="0" eb="3">
      <t>ヒロシマケン</t>
    </rPh>
    <rPh sb="3" eb="4">
      <t>シ</t>
    </rPh>
    <rPh sb="4" eb="5">
      <t>マチ</t>
    </rPh>
    <rPh sb="5" eb="7">
      <t>ソウゴウ</t>
    </rPh>
    <rPh sb="7" eb="9">
      <t>ジム</t>
    </rPh>
    <rPh sb="9" eb="11">
      <t>クミアイ</t>
    </rPh>
    <phoneticPr fontId="6"/>
  </si>
  <si>
    <t>芸北プラモーション</t>
    <rPh sb="0" eb="2">
      <t>ゲイホク</t>
    </rPh>
    <phoneticPr fontId="6"/>
  </si>
  <si>
    <t>北広島町農林建公社</t>
    <rPh sb="0" eb="4">
      <t>キタヒロシマチョウ</t>
    </rPh>
    <rPh sb="4" eb="6">
      <t>ノウリン</t>
    </rPh>
    <rPh sb="6" eb="7">
      <t>ケン</t>
    </rPh>
    <rPh sb="7" eb="9">
      <t>コウシャ</t>
    </rPh>
    <phoneticPr fontId="6"/>
  </si>
  <si>
    <t>どんぐり財団</t>
    <rPh sb="4" eb="6">
      <t>ザイダン</t>
    </rPh>
    <phoneticPr fontId="6"/>
  </si>
  <si>
    <t>どんぐり村</t>
    <rPh sb="4" eb="5">
      <t>ムラ</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</si>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</sst>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b/>
      <sz val="9"/>
      <color indexed="9"/>
      <name val="ＭＳ ゴシック"/>
      <family val="3"/>
    </font>
    <font>
      <sz val="6"/>
      <color auto="1"/>
      <name val="游ゴシック"/>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49" fontId="7" fillId="0" borderId="0" xfId="10" applyNumberFormat="1" applyFont="1" applyFill="1" applyAlignment="1">
      <alignment horizontal="center" vertical="center"/>
    </xf>
    <xf numFmtId="0" fontId="8" fillId="0" borderId="0" xfId="10" applyFont="1" applyFill="1">
      <alignment vertical="center"/>
    </xf>
    <xf numFmtId="0" fontId="2" fillId="0" borderId="1"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6"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10"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13"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19"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2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23"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176" fontId="2" fillId="0" borderId="0" xfId="10" applyNumberFormat="1" applyFont="1" applyFill="1" applyBorder="1" applyAlignment="1" applyProtection="1">
      <alignment horizontal="center" vertical="center" shrinkToFit="1"/>
      <protection hidden="1"/>
    </xf>
    <xf numFmtId="0" fontId="2" fillId="0" borderId="20" xfId="10" applyFont="1" applyFill="1" applyBorder="1">
      <alignment vertical="center"/>
    </xf>
    <xf numFmtId="0" fontId="9" fillId="0" borderId="0" xfId="10" applyFont="1" applyFill="1">
      <alignment vertical="center"/>
    </xf>
    <xf numFmtId="0" fontId="2" fillId="0" borderId="16"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2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29"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2" xfId="10" applyFont="1" applyFill="1" applyBorder="1" applyAlignment="1">
      <alignment vertical="center"/>
    </xf>
    <xf numFmtId="0" fontId="2" fillId="0" borderId="33" xfId="10" applyFont="1" applyFill="1" applyBorder="1" applyAlignment="1">
      <alignment vertical="center"/>
    </xf>
    <xf numFmtId="0" fontId="2" fillId="0" borderId="0" xfId="10" applyFont="1" applyFill="1" applyBorder="1" applyAlignment="1">
      <alignment horizontal="center" vertical="center"/>
    </xf>
    <xf numFmtId="0" fontId="10" fillId="0" borderId="0" xfId="10" applyNumberFormat="1" applyFont="1" applyFill="1" applyBorder="1" applyAlignment="1" applyProtection="1">
      <alignment horizontal="left" vertical="center" wrapText="1"/>
      <protection hidden="1"/>
    </xf>
    <xf numFmtId="0" fontId="2" fillId="0" borderId="23"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35" xfId="10" applyFont="1" applyFill="1" applyBorder="1" applyAlignment="1">
      <alignment vertical="center"/>
    </xf>
    <xf numFmtId="0" fontId="2" fillId="0" borderId="36" xfId="10" applyFont="1" applyFill="1" applyBorder="1" applyAlignment="1">
      <alignment vertical="center"/>
    </xf>
    <xf numFmtId="0" fontId="2" fillId="0" borderId="13"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37" xfId="10" applyFont="1" applyFill="1" applyBorder="1" applyAlignment="1">
      <alignment vertical="center"/>
    </xf>
    <xf numFmtId="0" fontId="2" fillId="0" borderId="38" xfId="10" applyFont="1" applyFill="1" applyBorder="1" applyAlignment="1">
      <alignment vertical="center"/>
    </xf>
    <xf numFmtId="0" fontId="2" fillId="0" borderId="39" xfId="10" applyFont="1" applyFill="1" applyBorder="1" applyAlignment="1">
      <alignment vertical="center"/>
    </xf>
    <xf numFmtId="0" fontId="11" fillId="0" borderId="40" xfId="10" applyFont="1" applyFill="1" applyBorder="1" applyAlignment="1">
      <alignment vertical="center"/>
    </xf>
    <xf numFmtId="0" fontId="11" fillId="0" borderId="26" xfId="11" applyFont="1" applyFill="1" applyBorder="1" applyAlignment="1">
      <alignment vertical="center"/>
    </xf>
    <xf numFmtId="0" fontId="11" fillId="0" borderId="30" xfId="10" applyFont="1" applyFill="1" applyBorder="1" applyAlignment="1">
      <alignment vertical="center"/>
    </xf>
    <xf numFmtId="0" fontId="11" fillId="0" borderId="28" xfId="11"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32" xfId="10" applyNumberFormat="1" applyFont="1" applyFill="1" applyBorder="1" applyAlignment="1">
      <alignment horizontal="right" vertical="center" shrinkToFit="1"/>
    </xf>
    <xf numFmtId="178" fontId="2" fillId="0" borderId="33" xfId="10" applyNumberFormat="1" applyFont="1" applyFill="1" applyBorder="1" applyAlignment="1">
      <alignment horizontal="right" vertical="center"/>
    </xf>
    <xf numFmtId="0" fontId="2" fillId="0" borderId="22" xfId="10" applyFont="1" applyFill="1" applyBorder="1" applyAlignment="1">
      <alignment vertical="center"/>
    </xf>
    <xf numFmtId="0" fontId="11" fillId="0" borderId="22" xfId="10" applyFont="1" applyFill="1" applyBorder="1" applyAlignment="1">
      <alignment vertical="center"/>
    </xf>
    <xf numFmtId="0" fontId="11" fillId="0" borderId="30" xfId="11" applyFont="1" applyFill="1" applyBorder="1" applyAlignment="1">
      <alignment horizontal="center" vertical="center" shrinkToFit="1"/>
    </xf>
    <xf numFmtId="0" fontId="11" fillId="0" borderId="35" xfId="10" applyFont="1" applyFill="1" applyBorder="1" applyAlignment="1">
      <alignment vertical="center"/>
    </xf>
    <xf numFmtId="0" fontId="11" fillId="0" borderId="23" xfId="10" applyFont="1" applyFill="1" applyBorder="1" applyAlignment="1">
      <alignment vertical="center"/>
    </xf>
    <xf numFmtId="0" fontId="11" fillId="0" borderId="33" xfId="11" applyFont="1" applyFill="1" applyBorder="1" applyAlignment="1">
      <alignment horizontal="center" vertical="center" shrinkToFit="1"/>
    </xf>
    <xf numFmtId="178" fontId="2" fillId="0" borderId="35" xfId="10" applyNumberFormat="1" applyFont="1" applyFill="1" applyBorder="1" applyAlignment="1">
      <alignment horizontal="right" vertical="center" shrinkToFit="1"/>
    </xf>
    <xf numFmtId="178" fontId="2" fillId="0" borderId="36" xfId="10" applyNumberFormat="1" applyFont="1" applyFill="1" applyBorder="1" applyAlignment="1">
      <alignment horizontal="right" vertical="center"/>
    </xf>
    <xf numFmtId="0" fontId="11" fillId="0" borderId="2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178" fontId="2" fillId="0" borderId="37" xfId="10" applyNumberFormat="1" applyFont="1" applyFill="1" applyBorder="1" applyAlignment="1">
      <alignment horizontal="right" vertical="center" shrinkToFit="1"/>
    </xf>
    <xf numFmtId="178" fontId="2" fillId="0" borderId="38" xfId="10" applyNumberFormat="1" applyFont="1" applyFill="1" applyBorder="1" applyAlignment="1">
      <alignment horizontal="right" vertical="center"/>
    </xf>
    <xf numFmtId="0" fontId="2" fillId="0" borderId="41" xfId="10" applyFont="1" applyFill="1" applyBorder="1" applyAlignment="1">
      <alignment vertical="center"/>
    </xf>
    <xf numFmtId="0" fontId="11" fillId="0" borderId="41" xfId="10" applyFont="1" applyFill="1" applyBorder="1" applyAlignment="1">
      <alignment vertical="center"/>
    </xf>
    <xf numFmtId="0" fontId="11" fillId="0" borderId="16" xfId="11" applyFont="1" applyFill="1" applyBorder="1" applyAlignment="1">
      <alignment horizontal="center" vertical="center" shrinkToFit="1"/>
    </xf>
    <xf numFmtId="0" fontId="11" fillId="0" borderId="37" xfId="10" applyFont="1" applyFill="1" applyBorder="1" applyAlignment="1">
      <alignment vertical="center"/>
    </xf>
    <xf numFmtId="0" fontId="11" fillId="0" borderId="16" xfId="10" applyFont="1" applyFill="1" applyBorder="1" applyAlignment="1">
      <alignment vertical="center"/>
    </xf>
    <xf numFmtId="0" fontId="11" fillId="0" borderId="38" xfId="11" applyFont="1" applyFill="1" applyBorder="1" applyAlignment="1">
      <alignment horizontal="center" vertical="center" shrinkToFit="1"/>
    </xf>
    <xf numFmtId="0" fontId="10" fillId="0" borderId="30"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2" fillId="0" borderId="40"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3" xfId="10" applyFont="1" applyFill="1" applyBorder="1" applyAlignment="1">
      <alignment horizontal="center" vertical="center"/>
    </xf>
    <xf numFmtId="178" fontId="2" fillId="0" borderId="39" xfId="10" applyNumberFormat="1" applyFont="1" applyFill="1" applyBorder="1" applyAlignment="1">
      <alignment horizontal="right" vertical="center" shrinkToFit="1"/>
    </xf>
    <xf numFmtId="179" fontId="2" fillId="0" borderId="33" xfId="10" applyNumberFormat="1" applyFont="1" applyFill="1" applyBorder="1" applyAlignment="1">
      <alignment horizontal="right" vertical="center" shrinkToFit="1"/>
    </xf>
    <xf numFmtId="178" fontId="11" fillId="0" borderId="40" xfId="10" applyNumberFormat="1" applyFont="1" applyFill="1" applyBorder="1" applyAlignment="1">
      <alignment horizontal="right" vertical="center" shrinkToFit="1"/>
    </xf>
    <xf numFmtId="178" fontId="11" fillId="0" borderId="32" xfId="10" applyNumberFormat="1" applyFont="1" applyFill="1" applyBorder="1" applyAlignment="1">
      <alignment horizontal="right" vertical="center" shrinkToFit="1"/>
    </xf>
    <xf numFmtId="179" fontId="11" fillId="0" borderId="30"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0" fontId="10" fillId="0" borderId="23" xfId="10" applyFont="1" applyFill="1" applyBorder="1" applyAlignment="1">
      <alignment horizontal="center" vertical="center" wrapText="1"/>
    </xf>
    <xf numFmtId="0" fontId="10" fillId="0" borderId="34" xfId="10" applyFont="1" applyFill="1" applyBorder="1" applyAlignment="1">
      <alignment horizontal="center" vertical="center" wrapText="1"/>
    </xf>
    <xf numFmtId="178" fontId="2" fillId="0" borderId="22"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0" fontId="2" fillId="0" borderId="45"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9" xfId="10" applyFont="1" applyFill="1" applyBorder="1" applyAlignment="1">
      <alignment horizontal="center" vertical="center"/>
    </xf>
    <xf numFmtId="178" fontId="2" fillId="0" borderId="50"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0" fontId="10" fillId="0" borderId="16"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7" xfId="10" applyFont="1" applyFill="1" applyBorder="1" applyAlignment="1">
      <alignment horizontal="center" vertical="center"/>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43" xfId="10" applyFont="1" applyFill="1" applyBorder="1" applyAlignment="1">
      <alignment horizontal="center" vertical="center" shrinkToFit="1"/>
    </xf>
    <xf numFmtId="0" fontId="2" fillId="0" borderId="1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5" xfId="10" applyFont="1" applyFill="1" applyBorder="1" applyAlignment="1">
      <alignment horizontal="center" vertical="center"/>
    </xf>
    <xf numFmtId="0" fontId="2" fillId="0" borderId="34" xfId="10" applyFont="1" applyFill="1" applyBorder="1" applyAlignment="1">
      <alignment horizontal="center" vertical="center" textRotation="255"/>
    </xf>
    <xf numFmtId="0" fontId="2" fillId="0" borderId="20" xfId="10" applyFont="1" applyFill="1" applyBorder="1" applyAlignment="1">
      <alignment horizontal="center" vertical="center" shrinkToFit="1"/>
    </xf>
    <xf numFmtId="0" fontId="2" fillId="0" borderId="15" xfId="10" applyFont="1" applyFill="1" applyBorder="1" applyAlignment="1">
      <alignment horizontal="center" vertical="center" textRotation="255"/>
    </xf>
    <xf numFmtId="0" fontId="12" fillId="0" borderId="35" xfId="10" applyFont="1" applyFill="1" applyBorder="1">
      <alignment vertical="center"/>
    </xf>
    <xf numFmtId="0" fontId="2" fillId="0" borderId="37"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0" fontId="2" fillId="0" borderId="32" xfId="10" applyFont="1" applyFill="1" applyBorder="1" applyAlignment="1">
      <alignment horizontal="center" vertical="center"/>
    </xf>
    <xf numFmtId="180" fontId="2" fillId="0" borderId="32"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49" fontId="2" fillId="0" borderId="2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180" fontId="2" fillId="0" borderId="35"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180" fontId="2" fillId="0" borderId="37"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0" fontId="12" fillId="0" borderId="37" xfId="10" applyFont="1" applyFill="1" applyBorder="1">
      <alignment vertical="center"/>
    </xf>
    <xf numFmtId="0" fontId="2" fillId="0" borderId="17" xfId="10" applyFont="1" applyFill="1" applyBorder="1" applyAlignment="1">
      <alignment horizontal="center" vertical="center" shrinkToFit="1"/>
    </xf>
    <xf numFmtId="0" fontId="2" fillId="0" borderId="30" xfId="10" applyFont="1" applyFill="1" applyBorder="1" applyAlignment="1">
      <alignment horizontal="center" vertical="center" wrapText="1"/>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51" xfId="10" applyFont="1" applyFill="1" applyBorder="1" applyAlignment="1">
      <alignment horizontal="center" vertical="center"/>
    </xf>
    <xf numFmtId="180" fontId="2" fillId="0" borderId="51"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61" xfId="10" applyFont="1" applyFill="1" applyBorder="1" applyAlignment="1">
      <alignment vertical="center"/>
    </xf>
    <xf numFmtId="0" fontId="2" fillId="0" borderId="31" xfId="10" applyFont="1" applyFill="1" applyBorder="1" applyAlignment="1">
      <alignment horizontal="center" vertical="center" wrapText="1"/>
    </xf>
    <xf numFmtId="0" fontId="2" fillId="0" borderId="0" xfId="10" applyFont="1" applyFill="1" applyBorder="1" applyAlignment="1">
      <alignment vertical="center"/>
    </xf>
    <xf numFmtId="0" fontId="2" fillId="0" borderId="23"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50" xfId="10" applyFont="1" applyFill="1" applyBorder="1" applyAlignment="1">
      <alignment horizontal="center" vertical="center"/>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10" applyFont="1" applyFill="1" applyBorder="1" applyAlignment="1">
      <alignment horizontal="left" vertical="center"/>
    </xf>
    <xf numFmtId="0" fontId="2" fillId="0" borderId="9" xfId="10"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10" applyFont="1" applyFill="1" applyBorder="1" applyAlignment="1">
      <alignment horizontal="left" vertical="center"/>
    </xf>
    <xf numFmtId="0" fontId="2" fillId="0" borderId="20" xfId="10"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10"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10" applyFont="1" applyFill="1" applyBorder="1" applyAlignment="1">
      <alignment horizontal="left" vertical="center"/>
    </xf>
    <xf numFmtId="0" fontId="2" fillId="0" borderId="60" xfId="10"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8" xfId="10" applyNumberFormat="1" applyFont="1" applyFill="1" applyBorder="1" applyAlignment="1">
      <alignment horizontal="right" vertical="center" shrinkToFit="1"/>
    </xf>
    <xf numFmtId="178" fontId="2" fillId="0" borderId="9"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0" xfId="10" applyFont="1" applyFill="1" applyBorder="1" applyAlignment="1">
      <alignment horizontal="left" vertical="center" wrapText="1"/>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58" xfId="10" applyFont="1" applyFill="1" applyBorder="1" applyAlignment="1">
      <alignment horizontal="left" vertical="center" wrapText="1"/>
    </xf>
    <xf numFmtId="0" fontId="10" fillId="0" borderId="60" xfId="10" applyFont="1" applyFill="1" applyBorder="1" applyAlignment="1">
      <alignment vertical="center" wrapText="1"/>
    </xf>
    <xf numFmtId="180" fontId="2" fillId="0" borderId="7" xfId="10" applyNumberFormat="1" applyFont="1" applyFill="1" applyBorder="1" applyAlignment="1">
      <alignment horizontal="right" vertical="center" shrinkToFit="1"/>
    </xf>
    <xf numFmtId="180" fontId="2" fillId="0" borderId="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82" fontId="2" fillId="0" borderId="7" xfId="10" applyNumberFormat="1" applyFont="1" applyFill="1" applyBorder="1" applyAlignment="1">
      <alignment horizontal="right" vertical="center" shrinkToFit="1"/>
    </xf>
    <xf numFmtId="180" fontId="2" fillId="0" borderId="9"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0" fontId="2" fillId="0" borderId="19"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82" fontId="2" fillId="0" borderId="1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0" fontId="2" fillId="0" borderId="53"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182" fontId="2" fillId="0" borderId="53"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0" xfId="10" applyFont="1" applyFill="1" applyBorder="1" applyAlignment="1">
      <alignment horizontal="center" vertical="center" shrinkToFit="1"/>
    </xf>
    <xf numFmtId="0" fontId="2" fillId="0" borderId="0" xfId="10" applyFont="1" applyFill="1" applyBorder="1" applyAlignment="1" applyProtection="1">
      <alignment horizontal="center" vertical="center" shrinkToFit="1"/>
      <protection hidden="1"/>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1" xfId="5" applyNumberFormat="1" applyFont="1" applyFill="1" applyBorder="1" applyAlignment="1">
      <alignment horizontal="right" vertical="center" shrinkToFit="1"/>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2" xfId="5" applyNumberFormat="1" applyFont="1"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2" xfId="5" applyNumberFormat="1" applyFont="1" applyFill="1" applyBorder="1" applyAlignment="1">
      <alignment horizontal="right" vertical="center"/>
    </xf>
    <xf numFmtId="178" fontId="2" fillId="0" borderId="71"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2"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3" borderId="20" xfId="13" applyFont="1" applyFill="1" applyBorder="1" applyAlignment="1" applyProtection="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pplyProtection="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18" fillId="3" borderId="56"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8" xfId="13" applyFont="1" applyFill="1" applyBorder="1" applyAlignment="1" applyProtection="1">
      <alignment horizontal="left" vertical="center"/>
    </xf>
    <xf numFmtId="0" fontId="18" fillId="3" borderId="12"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left" vertical="center"/>
    </xf>
    <xf numFmtId="0" fontId="19" fillId="3" borderId="56" xfId="13" applyFont="1" applyFill="1" applyBorder="1" applyAlignment="1" applyProtection="1">
      <alignment horizontal="left" vertical="center"/>
    </xf>
    <xf numFmtId="0" fontId="18" fillId="3" borderId="12"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20" fillId="3" borderId="0" xfId="19" applyFont="1" applyFill="1" applyProtection="1">
      <alignment vertical="center"/>
    </xf>
    <xf numFmtId="0" fontId="2" fillId="3" borderId="0" xfId="13" applyFont="1" applyFill="1" applyAlignment="1" applyProtection="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23" xfId="13" applyFont="1" applyFill="1" applyBorder="1" applyProtection="1">
      <alignment vertical="center"/>
    </xf>
    <xf numFmtId="0" fontId="18" fillId="3" borderId="0" xfId="13" applyFont="1" applyFill="1" applyBorder="1" applyAlignment="1" applyProtection="1">
      <alignment horizontal="left" vertical="center"/>
    </xf>
    <xf numFmtId="0" fontId="18" fillId="3" borderId="16"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23"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0" xfId="13" applyFont="1" applyFill="1" applyBorder="1" applyProtection="1">
      <alignment vertical="center"/>
    </xf>
    <xf numFmtId="0" fontId="18" fillId="3" borderId="34" xfId="13" applyFont="1" applyFill="1" applyBorder="1" applyProtection="1">
      <alignment vertical="center"/>
    </xf>
    <xf numFmtId="0" fontId="18" fillId="3" borderId="30" xfId="13" applyFont="1" applyFill="1" applyBorder="1" applyAlignment="1" applyProtection="1">
      <alignment vertical="center"/>
    </xf>
    <xf numFmtId="0" fontId="18" fillId="3" borderId="42" xfId="13" applyFont="1" applyFill="1" applyBorder="1" applyAlignment="1" applyProtection="1">
      <alignment vertical="center"/>
    </xf>
    <xf numFmtId="0" fontId="18" fillId="3" borderId="42" xfId="13" applyFont="1" applyFill="1" applyBorder="1" applyAlignment="1" applyProtection="1">
      <alignment vertical="center" shrinkToFit="1"/>
    </xf>
    <xf numFmtId="0" fontId="18" fillId="3" borderId="31"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0" xfId="13" applyFont="1" applyFill="1" applyBorder="1" applyAlignment="1" applyProtection="1">
      <alignment vertical="center" shrinkToFit="1"/>
    </xf>
    <xf numFmtId="0" fontId="18" fillId="3" borderId="34" xfId="13" applyFont="1" applyFill="1" applyBorder="1" applyAlignment="1" applyProtection="1">
      <alignment vertical="center"/>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Border="1" applyAlignment="1" applyProtection="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xf>
    <xf numFmtId="0" fontId="18" fillId="3" borderId="23" xfId="13" applyFont="1" applyFill="1" applyBorder="1" applyAlignment="1" applyProtection="1">
      <alignment horizontal="right" vertical="center"/>
    </xf>
    <xf numFmtId="0" fontId="18" fillId="3" borderId="0"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34" xfId="13" applyFont="1" applyFill="1" applyBorder="1" applyAlignment="1" applyProtection="1">
      <alignment horizontal="right" vertical="center"/>
    </xf>
    <xf numFmtId="0" fontId="18" fillId="3" borderId="35" xfId="13" applyFont="1" applyFill="1" applyBorder="1" applyAlignment="1" applyProtection="1">
      <alignment horizontal="center" vertical="center" wrapText="1"/>
    </xf>
    <xf numFmtId="0" fontId="18" fillId="3" borderId="37" xfId="13" applyFont="1" applyFill="1" applyBorder="1" applyAlignment="1" applyProtection="1">
      <alignment horizontal="center" vertical="center"/>
    </xf>
    <xf numFmtId="0" fontId="18" fillId="3" borderId="16" xfId="13" applyFont="1" applyFill="1" applyBorder="1" applyProtection="1">
      <alignment vertical="center"/>
    </xf>
    <xf numFmtId="0" fontId="18" fillId="3" borderId="14" xfId="13" applyFont="1" applyFill="1" applyBorder="1" applyAlignment="1" applyProtection="1">
      <alignment horizontal="left" vertical="center"/>
    </xf>
    <xf numFmtId="0" fontId="18" fillId="3" borderId="14" xfId="13" applyFont="1" applyFill="1" applyBorder="1" applyProtection="1">
      <alignment vertical="center"/>
    </xf>
    <xf numFmtId="0" fontId="18" fillId="3" borderId="15" xfId="13" applyFont="1" applyFill="1" applyBorder="1" applyProtection="1">
      <alignment vertical="center"/>
    </xf>
    <xf numFmtId="0" fontId="18" fillId="3" borderId="16" xfId="13" applyFont="1" applyFill="1" applyBorder="1" applyAlignment="1" applyProtection="1">
      <alignment vertical="center"/>
    </xf>
    <xf numFmtId="0" fontId="18" fillId="3" borderId="14" xfId="13" applyFont="1" applyFill="1" applyBorder="1" applyAlignment="1" applyProtection="1">
      <alignment vertical="center"/>
    </xf>
    <xf numFmtId="0" fontId="18" fillId="3" borderId="14" xfId="13" applyFont="1" applyFill="1" applyBorder="1" applyAlignment="1" applyProtection="1">
      <alignment vertical="center" shrinkToFit="1"/>
    </xf>
    <xf numFmtId="0" fontId="18" fillId="3" borderId="15" xfId="13" applyFont="1" applyFill="1" applyBorder="1" applyAlignment="1" applyProtection="1">
      <alignment vertical="center"/>
    </xf>
    <xf numFmtId="0" fontId="18" fillId="3" borderId="16"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0" fontId="18" fillId="3" borderId="16"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183" fontId="18" fillId="3" borderId="30" xfId="20" applyNumberFormat="1" applyFont="1" applyFill="1" applyBorder="1" applyAlignment="1" applyProtection="1">
      <alignment horizontal="right" vertical="center" shrinkToFit="1"/>
    </xf>
    <xf numFmtId="183" fontId="18" fillId="3" borderId="42" xfId="19"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1" xfId="20" applyNumberFormat="1" applyFont="1" applyFill="1" applyBorder="1" applyAlignment="1" applyProtection="1">
      <alignment horizontal="right" vertical="center" shrinkToFit="1"/>
    </xf>
    <xf numFmtId="184" fontId="18" fillId="3" borderId="32" xfId="20" applyNumberFormat="1" applyFont="1" applyFill="1" applyBorder="1" applyAlignment="1" applyProtection="1">
      <alignment horizontal="right" vertical="center" shrinkToFit="1"/>
    </xf>
    <xf numFmtId="184" fontId="18" fillId="3" borderId="108"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1" xfId="20" applyNumberFormat="1" applyFont="1" applyFill="1" applyBorder="1" applyAlignment="1" applyProtection="1">
      <alignment horizontal="right" vertical="center" shrinkToFit="1"/>
    </xf>
    <xf numFmtId="183" fontId="18" fillId="3" borderId="72" xfId="19"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1" xfId="20" applyNumberFormat="1" applyFont="1" applyFill="1" applyBorder="1" applyAlignment="1" applyProtection="1">
      <alignment horizontal="right" vertical="center" shrinkToFit="1"/>
    </xf>
    <xf numFmtId="184" fontId="18" fillId="3" borderId="72" xfId="19"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4" fontId="18" fillId="3" borderId="131" xfId="20" applyNumberFormat="1" applyFont="1" applyFill="1" applyBorder="1" applyAlignment="1" applyProtection="1">
      <alignment horizontal="right" vertical="center" shrinkToFit="1"/>
    </xf>
    <xf numFmtId="184" fontId="18" fillId="3" borderId="132" xfId="20" applyNumberFormat="1" applyFont="1" applyFill="1" applyBorder="1" applyAlignment="1" applyProtection="1">
      <alignment horizontal="right" vertical="center" shrinkToFit="1"/>
    </xf>
    <xf numFmtId="184" fontId="18" fillId="3" borderId="133" xfId="20" applyNumberFormat="1" applyFont="1" applyFill="1" applyBorder="1" applyAlignment="1" applyProtection="1">
      <alignment horizontal="right" vertical="center" shrinkToFit="1"/>
    </xf>
    <xf numFmtId="184" fontId="18" fillId="3" borderId="130"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0" fontId="18" fillId="3" borderId="59"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184" fontId="18" fillId="3" borderId="54" xfId="20"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8" fillId="0" borderId="100" xfId="12" applyNumberFormat="1" applyFont="1" applyBorder="1" applyAlignment="1" applyProtection="1">
      <alignment horizontal="lef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3" borderId="12"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12"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61" xfId="13" applyFont="1" applyFill="1" applyBorder="1" applyAlignment="1" applyProtection="1">
      <alignment horizontal="left" vertical="center" wrapTex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8" fillId="3" borderId="23"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23"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6" xfId="13" applyFont="1" applyFill="1" applyBorder="1" applyAlignment="1" applyProtection="1">
      <alignment horizontal="left" vertical="center"/>
    </xf>
    <xf numFmtId="0" fontId="18" fillId="3" borderId="11" xfId="13" applyFont="1" applyFill="1" applyBorder="1" applyAlignment="1" applyProtection="1">
      <alignment horizontal="center" vertical="center"/>
    </xf>
    <xf numFmtId="0" fontId="18" fillId="3" borderId="8" xfId="13" applyFont="1" applyFill="1" applyBorder="1" applyProtection="1">
      <alignment vertical="center"/>
    </xf>
    <xf numFmtId="0" fontId="18" fillId="3" borderId="9" xfId="13" applyFont="1" applyFill="1" applyBorder="1" applyProtection="1">
      <alignment vertical="center"/>
    </xf>
    <xf numFmtId="0" fontId="16" fillId="3" borderId="0" xfId="13" applyFont="1" applyFill="1" applyProtection="1">
      <alignment vertical="center"/>
    </xf>
    <xf numFmtId="0" fontId="18" fillId="0" borderId="145"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16"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22" xfId="13" applyFont="1" applyFill="1" applyBorder="1" applyAlignment="1" applyProtection="1">
      <alignment horizontal="center" vertical="center"/>
    </xf>
    <xf numFmtId="0" fontId="18" fillId="3" borderId="20" xfId="13" applyFont="1" applyFill="1" applyBorder="1" applyProtection="1">
      <alignment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183" fontId="18" fillId="3" borderId="0" xfId="13" applyNumberFormat="1" applyFont="1" applyFill="1" applyBorder="1" applyAlignment="1" applyProtection="1">
      <alignment horizontal="left" vertical="center" shrinkToFit="1"/>
    </xf>
    <xf numFmtId="0" fontId="18" fillId="3" borderId="30" xfId="13" applyFont="1" applyFill="1" applyBorder="1" applyProtection="1">
      <alignment vertical="center"/>
    </xf>
    <xf numFmtId="0" fontId="18" fillId="3" borderId="42" xfId="13" applyFont="1" applyFill="1" applyBorder="1" applyProtection="1">
      <alignment vertical="center"/>
    </xf>
    <xf numFmtId="0" fontId="18" fillId="3" borderId="31" xfId="13" applyFont="1" applyFill="1" applyBorder="1" applyProtection="1">
      <alignment vertical="center"/>
    </xf>
    <xf numFmtId="0" fontId="18" fillId="3" borderId="35" xfId="13" applyFont="1" applyFill="1" applyBorder="1" applyProtection="1">
      <alignment vertical="center"/>
    </xf>
    <xf numFmtId="183" fontId="18" fillId="5" borderId="36" xfId="12" applyNumberFormat="1" applyFont="1" applyFill="1" applyBorder="1" applyAlignment="1" applyProtection="1">
      <alignment horizontal="right" vertical="center" shrinkToFit="1"/>
      <protection locked="0"/>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6" fillId="3" borderId="0" xfId="13" applyFont="1" applyFill="1" applyBorder="1" applyProtection="1">
      <alignment vertical="center"/>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pplyProtection="1">
      <alignment horizontal="center" vertical="center"/>
    </xf>
    <xf numFmtId="0" fontId="18" fillId="3" borderId="17" xfId="13" applyFont="1" applyFill="1" applyBorder="1" applyProtection="1">
      <alignment vertical="center"/>
    </xf>
    <xf numFmtId="0" fontId="18" fillId="3" borderId="39" xfId="13" applyFont="1" applyFill="1" applyBorder="1" applyAlignment="1" applyProtection="1">
      <alignment horizontal="center" vertical="center"/>
    </xf>
    <xf numFmtId="185" fontId="18" fillId="3" borderId="30" xfId="20" applyNumberFormat="1" applyFont="1" applyFill="1" applyBorder="1" applyAlignment="1" applyProtection="1">
      <alignment horizontal="right" vertical="center" shrinkToFit="1"/>
    </xf>
    <xf numFmtId="185" fontId="18" fillId="3" borderId="42"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43"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0" fontId="16" fillId="3" borderId="0" xfId="13" applyFont="1" applyFill="1" applyBorder="1" applyAlignment="1" applyProtection="1">
      <alignment horizontal="center" vertical="center"/>
    </xf>
    <xf numFmtId="0" fontId="19" fillId="3" borderId="37" xfId="13" applyFont="1" applyFill="1" applyBorder="1" applyAlignment="1" applyProtection="1">
      <alignment horizontal="center" vertical="center"/>
    </xf>
    <xf numFmtId="0" fontId="18" fillId="3" borderId="38"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183" fontId="18" fillId="3" borderId="148" xfId="20" applyNumberFormat="1" applyFont="1" applyFill="1" applyBorder="1" applyAlignment="1" applyProtection="1">
      <alignment horizontal="right" vertical="center" shrinkToFit="1"/>
    </xf>
    <xf numFmtId="183" fontId="18" fillId="3" borderId="149" xfId="20" applyNumberFormat="1" applyFont="1" applyFill="1" applyBorder="1" applyAlignment="1" applyProtection="1">
      <alignment horizontal="right" vertical="center" shrinkToFit="1"/>
    </xf>
    <xf numFmtId="183" fontId="18" fillId="3" borderId="150"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4" fontId="18" fillId="3" borderId="97" xfId="20" applyNumberFormat="1" applyFont="1" applyFill="1" applyBorder="1" applyAlignment="1" applyProtection="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3" fontId="18" fillId="3" borderId="70"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0" fontId="18" fillId="3" borderId="50" xfId="13" applyFont="1" applyFill="1" applyBorder="1" applyAlignment="1" applyProtection="1">
      <alignment horizontal="center" vertical="center"/>
    </xf>
    <xf numFmtId="185" fontId="18" fillId="3" borderId="54" xfId="20" applyNumberFormat="1" applyFont="1" applyFill="1" applyBorder="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184" fontId="18" fillId="3" borderId="158"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159" xfId="20" applyNumberFormat="1" applyFont="1" applyFill="1" applyBorder="1" applyAlignment="1" applyProtection="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58" xfId="13" applyFont="1" applyFill="1" applyBorder="1" applyAlignment="1" applyProtection="1">
      <alignment vertical="center"/>
    </xf>
    <xf numFmtId="0" fontId="18" fillId="3" borderId="30"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30"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30"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43" xfId="13" applyFont="1" applyFill="1" applyBorder="1" applyProtection="1">
      <alignment vertical="center"/>
    </xf>
    <xf numFmtId="0" fontId="18" fillId="3" borderId="23" xfId="20" applyFont="1" applyFill="1" applyBorder="1" applyAlignment="1" applyProtection="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0" fontId="3" fillId="4" borderId="40"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183" fontId="18" fillId="3" borderId="165" xfId="20" applyNumberFormat="1" applyFont="1" applyFill="1" applyBorder="1" applyAlignment="1" applyProtection="1">
      <alignment horizontal="right" vertical="center" shrinkToFit="1"/>
    </xf>
    <xf numFmtId="0" fontId="3" fillId="4" borderId="19"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183" fontId="18" fillId="3" borderId="166" xfId="20" applyNumberFormat="1" applyFont="1" applyFill="1" applyBorder="1" applyAlignment="1" applyProtection="1">
      <alignment horizontal="right" vertical="center" shrinkToFit="1"/>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3" fillId="4" borderId="13"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21" fillId="3" borderId="64" xfId="13" applyFont="1" applyFill="1" applyBorder="1" applyAlignment="1" applyProtection="1">
      <alignment horizontal="center"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69"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0" fontId="18" fillId="0" borderId="167"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52" xfId="13" applyNumberFormat="1" applyFont="1" applyFill="1" applyBorder="1" applyAlignment="1" applyProtection="1">
      <alignment horizontal="left" vertical="center" shrinkToFit="1"/>
      <protection locked="0"/>
    </xf>
    <xf numFmtId="184" fontId="18" fillId="3" borderId="168"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Fill="1" applyBorder="1" applyAlignment="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Fill="1" applyBorder="1" applyAlignment="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Fill="1" applyBorder="1" applyAlignment="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0" xfId="8" applyFont="1" applyFill="1" applyBorder="1" applyAlignment="1">
      <alignment vertical="center"/>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26" fillId="6" borderId="6" xfId="7" applyFont="1" applyFill="1" applyBorder="1" applyAlignment="1"/>
    <xf numFmtId="0" fontId="26" fillId="0" borderId="8" xfId="7" applyFont="1" applyFill="1" applyBorder="1" applyAlignment="1">
      <alignment horizontal="center" vertical="center" wrapText="1"/>
    </xf>
    <xf numFmtId="0" fontId="26" fillId="0" borderId="12" xfId="7" applyFont="1" applyFill="1" applyBorder="1" applyAlignment="1">
      <alignment horizontal="center" vertical="center" wrapText="1"/>
    </xf>
    <xf numFmtId="0" fontId="26" fillId="0" borderId="2" xfId="7" applyFont="1" applyFill="1" applyBorder="1" applyAlignment="1">
      <alignment horizontal="center" vertical="center"/>
    </xf>
    <xf numFmtId="0" fontId="26" fillId="0" borderId="5" xfId="7" applyFont="1" applyFill="1" applyBorder="1" applyAlignment="1">
      <alignment horizontal="center" vertical="center"/>
    </xf>
    <xf numFmtId="0" fontId="26" fillId="0" borderId="6" xfId="7" applyFont="1" applyFill="1" applyBorder="1" applyAlignment="1">
      <alignment horizontal="center" vertical="center"/>
    </xf>
    <xf numFmtId="0" fontId="26" fillId="6" borderId="18" xfId="7" applyFont="1" applyFill="1" applyBorder="1" applyAlignment="1">
      <alignment horizontal="right" vertical="top"/>
    </xf>
    <xf numFmtId="0" fontId="26" fillId="0" borderId="19" xfId="7" applyFont="1" applyFill="1" applyBorder="1" applyAlignment="1" applyProtection="1">
      <alignment horizontal="left" vertical="center" wrapText="1"/>
    </xf>
    <xf numFmtId="0" fontId="26" fillId="0" borderId="23" xfId="7" applyFont="1" applyFill="1" applyBorder="1" applyAlignment="1" applyProtection="1">
      <alignment horizontal="left" vertical="center"/>
    </xf>
    <xf numFmtId="0" fontId="26" fillId="0" borderId="35" xfId="7" applyFont="1" applyFill="1" applyBorder="1" applyAlignment="1" applyProtection="1">
      <alignment horizontal="left" vertical="center"/>
    </xf>
    <xf numFmtId="0" fontId="26" fillId="0" borderId="32" xfId="7" applyFont="1" applyFill="1" applyBorder="1" applyAlignment="1" applyProtection="1">
      <alignment horizontal="left" vertical="center" wrapText="1"/>
      <protection locked="0"/>
    </xf>
    <xf numFmtId="0" fontId="26" fillId="0" borderId="33" xfId="7" applyFont="1" applyFill="1" applyBorder="1" applyAlignment="1" applyProtection="1">
      <alignment horizontal="left" vertical="center" wrapText="1"/>
      <protection locked="0"/>
    </xf>
    <xf numFmtId="0" fontId="26" fillId="0" borderId="18" xfId="7" applyFont="1" applyFill="1" applyBorder="1" applyAlignment="1" applyProtection="1">
      <alignment horizontal="left" vertical="center"/>
    </xf>
    <xf numFmtId="0" fontId="26" fillId="0" borderId="35" xfId="7" applyFont="1" applyFill="1" applyBorder="1" applyAlignment="1" applyProtection="1">
      <alignment horizontal="left" vertical="center" wrapText="1"/>
      <protection locked="0"/>
    </xf>
    <xf numFmtId="0" fontId="26" fillId="0" borderId="36" xfId="7" applyFont="1" applyFill="1" applyBorder="1" applyAlignment="1" applyProtection="1">
      <alignment horizontal="left" vertical="center" wrapText="1"/>
      <protection locked="0"/>
    </xf>
    <xf numFmtId="0" fontId="26" fillId="6" borderId="64" xfId="7" applyFont="1" applyFill="1" applyBorder="1" applyAlignment="1">
      <alignment horizontal="right" vertical="top"/>
    </xf>
    <xf numFmtId="0" fontId="26" fillId="0" borderId="53" xfId="7" applyFont="1" applyFill="1" applyBorder="1" applyAlignment="1" applyProtection="1">
      <alignment horizontal="left" vertical="center" wrapText="1"/>
    </xf>
    <xf numFmtId="0" fontId="26" fillId="0" borderId="54" xfId="7" applyFont="1" applyFill="1" applyBorder="1" applyAlignment="1" applyProtection="1">
      <alignment horizontal="left" vertical="center"/>
    </xf>
    <xf numFmtId="0" fontId="26" fillId="0" borderId="51" xfId="7" applyFont="1" applyFill="1" applyBorder="1" applyAlignment="1" applyProtection="1">
      <alignment horizontal="left" vertical="center"/>
    </xf>
    <xf numFmtId="0" fontId="26" fillId="0" borderId="51" xfId="7" applyFont="1" applyFill="1" applyBorder="1" applyAlignment="1" applyProtection="1">
      <alignment horizontal="left" vertical="center" wrapText="1"/>
      <protection locked="0"/>
    </xf>
    <xf numFmtId="0" fontId="26" fillId="0" borderId="52" xfId="7" applyFont="1" applyFill="1" applyBorder="1" applyAlignment="1" applyProtection="1">
      <alignment horizontal="left" vertical="center" wrapText="1"/>
      <protection locked="0"/>
    </xf>
    <xf numFmtId="0" fontId="26" fillId="0" borderId="64" xfId="7" applyFont="1" applyFill="1" applyBorder="1" applyAlignment="1" applyProtection="1">
      <alignment horizontal="left" vertical="center"/>
    </xf>
    <xf numFmtId="0" fontId="27" fillId="8" borderId="24" xfId="6" applyFont="1" applyFill="1" applyBorder="1" applyAlignment="1">
      <alignment horizontal="center" vertical="center"/>
    </xf>
    <xf numFmtId="183" fontId="26" fillId="0" borderId="24" xfId="6" applyNumberFormat="1" applyFont="1" applyFill="1" applyBorder="1" applyAlignment="1" applyProtection="1">
      <alignment horizontal="right" vertical="center" shrinkToFit="1"/>
    </xf>
    <xf numFmtId="183" fontId="26" fillId="0" borderId="27" xfId="6" applyNumberFormat="1" applyFont="1" applyFill="1" applyBorder="1" applyAlignment="1" applyProtection="1">
      <alignment horizontal="right" vertical="center" shrinkToFit="1"/>
    </xf>
    <xf numFmtId="183" fontId="26" fillId="0" borderId="74" xfId="6" applyNumberFormat="1" applyFont="1" applyFill="1" applyBorder="1" applyAlignment="1" applyProtection="1">
      <alignment horizontal="right" vertical="center" shrinkToFit="1"/>
    </xf>
    <xf numFmtId="183" fontId="26" fillId="0" borderId="74" xfId="6" applyNumberFormat="1" applyFont="1" applyFill="1" applyBorder="1" applyAlignment="1" applyProtection="1">
      <alignment horizontal="right" vertical="center" shrinkToFit="1"/>
      <protection locked="0"/>
    </xf>
    <xf numFmtId="183" fontId="26" fillId="0" borderId="182" xfId="6" applyNumberFormat="1" applyFont="1" applyFill="1" applyBorder="1" applyAlignment="1" applyProtection="1">
      <alignment horizontal="right" vertical="center" shrinkToFit="1"/>
      <protection locked="0"/>
    </xf>
    <xf numFmtId="183" fontId="26"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27" fillId="8" borderId="55" xfId="6" applyFont="1" applyFill="1" applyBorder="1" applyAlignment="1">
      <alignment horizontal="center" vertical="center"/>
    </xf>
    <xf numFmtId="183" fontId="26" fillId="0" borderId="45" xfId="6" applyNumberFormat="1" applyFont="1" applyFill="1" applyBorder="1" applyAlignment="1" applyProtection="1">
      <alignment horizontal="right" vertical="center" shrinkToFit="1"/>
    </xf>
    <xf numFmtId="183" fontId="26" fillId="0" borderId="48" xfId="6" applyNumberFormat="1" applyFont="1" applyFill="1" applyBorder="1" applyAlignment="1" applyProtection="1">
      <alignment horizontal="right" vertical="center" shrinkToFit="1"/>
    </xf>
    <xf numFmtId="183" fontId="26" fillId="0" borderId="187" xfId="6" applyNumberFormat="1" applyFont="1" applyFill="1" applyBorder="1" applyAlignment="1" applyProtection="1">
      <alignment horizontal="right" vertical="center" shrinkToFit="1"/>
    </xf>
    <xf numFmtId="183" fontId="26" fillId="0" borderId="187" xfId="6" applyNumberFormat="1" applyFont="1" applyFill="1" applyBorder="1" applyAlignment="1" applyProtection="1">
      <alignment horizontal="right" vertical="center" shrinkToFit="1"/>
      <protection locked="0"/>
    </xf>
    <xf numFmtId="183" fontId="26" fillId="0" borderId="62" xfId="6" applyNumberFormat="1" applyFont="1" applyFill="1" applyBorder="1" applyAlignment="1" applyProtection="1">
      <alignment horizontal="right" vertical="center" shrinkToFit="1"/>
      <protection locked="0"/>
    </xf>
    <xf numFmtId="183" fontId="26"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28"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184" fontId="3" fillId="3" borderId="188" xfId="23" applyNumberFormat="1" applyFont="1" applyFill="1" applyBorder="1" applyAlignment="1">
      <alignment horizontal="center" vertical="center"/>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115123</c:v>
                </c:pt>
                <c:pt idx="4">
                  <c:v>98899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163419</c:v>
                </c:pt>
                <c:pt idx="1">
                  <c:v>107610</c:v>
                </c:pt>
                <c:pt idx="2">
                  <c:v>134744</c:v>
                </c:pt>
                <c:pt idx="3">
                  <c:v>35039</c:v>
                </c:pt>
                <c:pt idx="4">
                  <c:v>92494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5.81</c:v>
                </c:pt>
                <c:pt idx="1">
                  <c:v>5.65</c:v>
                </c:pt>
                <c:pt idx="2">
                  <c:v>1.67</c:v>
                </c:pt>
                <c:pt idx="3">
                  <c:v>3.25</c:v>
                </c:pt>
                <c:pt idx="4">
                  <c:v>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19.3</c:v>
                </c:pt>
                <c:pt idx="1">
                  <c:v>22.41</c:v>
                </c:pt>
                <c:pt idx="2">
                  <c:v>25.58</c:v>
                </c:pt>
                <c:pt idx="3">
                  <c:v>22.53</c:v>
                </c:pt>
                <c:pt idx="4">
                  <c:v>15.56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3.95</c:v>
                </c:pt>
                <c:pt idx="1">
                  <c:v>2.75</c:v>
                </c:pt>
                <c:pt idx="2">
                  <c:v>-1.23</c:v>
                </c:pt>
                <c:pt idx="3">
                  <c:v>-2.59</c:v>
                </c:pt>
                <c:pt idx="4">
                  <c:v>-8.44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0.35</c:v>
                </c:pt>
                <c:pt idx="2">
                  <c:v>#N/A</c:v>
                </c:pt>
                <c:pt idx="3">
                  <c:v>0.27</c:v>
                </c:pt>
                <c:pt idx="4">
                  <c:v>#N/A</c:v>
                </c:pt>
                <c:pt idx="5">
                  <c:v>0.69</c:v>
                </c:pt>
                <c:pt idx="6">
                  <c:v>#N/A</c:v>
                </c:pt>
                <c:pt idx="7">
                  <c:v>0.44</c:v>
                </c:pt>
                <c:pt idx="8">
                  <c:v>#N/A</c:v>
                </c:pt>
                <c:pt idx="9">
                  <c:v>7.0000000000000007e-002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0.11</c:v>
                </c:pt>
                <c:pt idx="4">
                  <c:v>#N/A</c:v>
                </c:pt>
                <c:pt idx="5">
                  <c:v>8.e-002</c:v>
                </c:pt>
                <c:pt idx="6">
                  <c:v>#N/A</c:v>
                </c:pt>
                <c:pt idx="7">
                  <c:v>0.13</c:v>
                </c:pt>
                <c:pt idx="8">
                  <c:v>#N/A</c:v>
                </c:pt>
                <c:pt idx="9">
                  <c:v>9.e-002</c:v>
                </c:pt>
              </c:numCache>
            </c:numRef>
          </c:val>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8.e-002</c:v>
                </c:pt>
                <c:pt idx="2">
                  <c:v>#N/A</c:v>
                </c:pt>
                <c:pt idx="3">
                  <c:v>0.11</c:v>
                </c:pt>
                <c:pt idx="4">
                  <c:v>#N/A</c:v>
                </c:pt>
                <c:pt idx="5">
                  <c:v>0.12</c:v>
                </c:pt>
                <c:pt idx="6">
                  <c:v>#N/A</c:v>
                </c:pt>
                <c:pt idx="7">
                  <c:v>8.e-002</c:v>
                </c:pt>
                <c:pt idx="8">
                  <c:v>#N/A</c:v>
                </c:pt>
                <c:pt idx="9">
                  <c:v>0.11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1.e-002</c:v>
                </c:pt>
                <c:pt idx="2">
                  <c:v>#N/A</c:v>
                </c:pt>
                <c:pt idx="3">
                  <c:v>1.e-002</c:v>
                </c:pt>
                <c:pt idx="4">
                  <c:v>#N/A</c:v>
                </c:pt>
                <c:pt idx="5">
                  <c:v>1.e-002</c:v>
                </c:pt>
                <c:pt idx="6">
                  <c:v>#N/A</c:v>
                </c:pt>
                <c:pt idx="7">
                  <c:v>2.e-002</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6.e-002</c:v>
                </c:pt>
                <c:pt idx="2">
                  <c:v>#N/A</c:v>
                </c:pt>
                <c:pt idx="3">
                  <c:v>0</c:v>
                </c:pt>
                <c:pt idx="4">
                  <c:v>#N/A</c:v>
                </c:pt>
                <c:pt idx="5">
                  <c:v>0.17</c:v>
                </c:pt>
                <c:pt idx="6">
                  <c:v>#N/A</c:v>
                </c:pt>
                <c:pt idx="7">
                  <c:v>0</c:v>
                </c:pt>
                <c:pt idx="8">
                  <c:v>#N/A</c:v>
                </c:pt>
                <c:pt idx="9">
                  <c:v>0.13</c:v>
                </c:pt>
              </c:numCache>
            </c:numRef>
          </c:val>
        </c:ser>
        <c:ser>
          <c:idx val="6"/>
          <c:order val="6"/>
          <c:tx>
            <c:strRef>
              <c:f>データシート!$A$33</c:f>
              <c:strCache>
                <c:ptCount val="1"/>
                <c:pt idx="0">
                  <c:v>豊平病院事業会計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1.88</c:v>
                </c:pt>
                <c:pt idx="2">
                  <c:v>#N/A</c:v>
                </c:pt>
                <c:pt idx="3">
                  <c:v>1.06</c:v>
                </c:pt>
                <c:pt idx="4">
                  <c:v>#N/A</c:v>
                </c:pt>
                <c:pt idx="5">
                  <c:v>0.79</c:v>
                </c:pt>
                <c:pt idx="6">
                  <c:v>#N/A</c:v>
                </c:pt>
                <c:pt idx="7">
                  <c:v>0.57999999999999996</c:v>
                </c:pt>
                <c:pt idx="8">
                  <c:v>#N/A</c:v>
                </c:pt>
                <c:pt idx="9">
                  <c:v>0.28999999999999998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0.97</c:v>
                </c:pt>
                <c:pt idx="2">
                  <c:v>#N/A</c:v>
                </c:pt>
                <c:pt idx="3">
                  <c:v>0.49</c:v>
                </c:pt>
                <c:pt idx="4">
                  <c:v>#N/A</c:v>
                </c:pt>
                <c:pt idx="5">
                  <c:v>0.93</c:v>
                </c:pt>
                <c:pt idx="6">
                  <c:v>#N/A</c:v>
                </c:pt>
                <c:pt idx="7">
                  <c:v>1.43</c:v>
                </c:pt>
                <c:pt idx="8">
                  <c:v>#N/A</c:v>
                </c:pt>
                <c:pt idx="9">
                  <c:v>1.42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5.72</c:v>
                </c:pt>
                <c:pt idx="2">
                  <c:v>#N/A</c:v>
                </c:pt>
                <c:pt idx="3">
                  <c:v>5.5</c:v>
                </c:pt>
                <c:pt idx="4">
                  <c:v>#N/A</c:v>
                </c:pt>
                <c:pt idx="5">
                  <c:v>1.53</c:v>
                </c:pt>
                <c:pt idx="6">
                  <c:v>#N/A</c:v>
                </c:pt>
                <c:pt idx="7">
                  <c:v>3.24</c:v>
                </c:pt>
                <c:pt idx="8">
                  <c:v>#N/A</c:v>
                </c:pt>
                <c:pt idx="9">
                  <c:v>2.09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2.97</c:v>
                </c:pt>
                <c:pt idx="2">
                  <c:v>#N/A</c:v>
                </c:pt>
                <c:pt idx="3">
                  <c:v>3.3</c:v>
                </c:pt>
                <c:pt idx="4">
                  <c:v>#N/A</c:v>
                </c:pt>
                <c:pt idx="5">
                  <c:v>3.16</c:v>
                </c:pt>
                <c:pt idx="6">
                  <c:v>#N/A</c:v>
                </c:pt>
                <c:pt idx="7">
                  <c:v>3.77</c:v>
                </c:pt>
                <c:pt idx="8">
                  <c:v>#N/A</c:v>
                </c:pt>
                <c:pt idx="9">
                  <c:v>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2203</c:v>
                </c:pt>
                <c:pt idx="5">
                  <c:v>2205</c:v>
                </c:pt>
                <c:pt idx="8">
                  <c:v>2172</c:v>
                </c:pt>
                <c:pt idx="11">
                  <c:v>2086</c:v>
                </c:pt>
                <c:pt idx="14">
                  <c:v>2066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c:v>
                </c:pt>
                <c:pt idx="3">
                  <c:v>16</c:v>
                </c:pt>
                <c:pt idx="6">
                  <c:v>17</c:v>
                </c:pt>
                <c:pt idx="9">
                  <c:v>7</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796</c:v>
                </c:pt>
                <c:pt idx="3">
                  <c:v>813</c:v>
                </c:pt>
                <c:pt idx="6">
                  <c:v>834</c:v>
                </c:pt>
                <c:pt idx="9">
                  <c:v>818</c:v>
                </c:pt>
                <c:pt idx="12">
                  <c:v>811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2787</c:v>
                </c:pt>
                <c:pt idx="3">
                  <c:v>2709</c:v>
                </c:pt>
                <c:pt idx="6">
                  <c:v>2659</c:v>
                </c:pt>
                <c:pt idx="9">
                  <c:v>2487</c:v>
                </c:pt>
                <c:pt idx="12">
                  <c:v>2396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1412</c:v>
                </c:pt>
                <c:pt idx="2">
                  <c:v>#N/A</c:v>
                </c:pt>
                <c:pt idx="3">
                  <c:v>#N/A</c:v>
                </c:pt>
                <c:pt idx="4">
                  <c:v>1334</c:v>
                </c:pt>
                <c:pt idx="5">
                  <c:v>#N/A</c:v>
                </c:pt>
                <c:pt idx="6">
                  <c:v>#N/A</c:v>
                </c:pt>
                <c:pt idx="7">
                  <c:v>1340</c:v>
                </c:pt>
                <c:pt idx="8">
                  <c:v>#N/A</c:v>
                </c:pt>
                <c:pt idx="9">
                  <c:v>#N/A</c:v>
                </c:pt>
                <c:pt idx="10">
                  <c:v>1227</c:v>
                </c:pt>
                <c:pt idx="11">
                  <c:v>#N/A</c:v>
                </c:pt>
                <c:pt idx="12">
                  <c:v>#N/A</c:v>
                </c:pt>
                <c:pt idx="13">
                  <c:v>1144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19438</c:v>
                </c:pt>
                <c:pt idx="5">
                  <c:v>19284</c:v>
                </c:pt>
                <c:pt idx="8">
                  <c:v>19362</c:v>
                </c:pt>
                <c:pt idx="11">
                  <c:v>18511</c:v>
                </c:pt>
                <c:pt idx="14">
                  <c:v>18395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101</c:v>
                </c:pt>
                <c:pt idx="5">
                  <c:v>80</c:v>
                </c:pt>
                <c:pt idx="8">
                  <c:v>63</c:v>
                </c:pt>
                <c:pt idx="11">
                  <c:v>59</c:v>
                </c:pt>
                <c:pt idx="14">
                  <c:v>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2983</c:v>
                </c:pt>
                <c:pt idx="5">
                  <c:v>3062</c:v>
                </c:pt>
                <c:pt idx="8">
                  <c:v>3330</c:v>
                </c:pt>
                <c:pt idx="11">
                  <c:v>2778</c:v>
                </c:pt>
                <c:pt idx="14">
                  <c:v>2117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c:v>
                </c:pt>
                <c:pt idx="3">
                  <c:v>13</c:v>
                </c:pt>
                <c:pt idx="6">
                  <c:v>11</c:v>
                </c:pt>
                <c:pt idx="9">
                  <c:v>7</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2999</c:v>
                </c:pt>
                <c:pt idx="3">
                  <c:v>2809</c:v>
                </c:pt>
                <c:pt idx="6">
                  <c:v>2771</c:v>
                </c:pt>
                <c:pt idx="9">
                  <c:v>2798</c:v>
                </c:pt>
                <c:pt idx="12">
                  <c:v>2834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c:v>
                </c:pt>
                <c:pt idx="3">
                  <c:v>3</c:v>
                </c:pt>
                <c:pt idx="6">
                  <c:v>1</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9381</c:v>
                </c:pt>
                <c:pt idx="3">
                  <c:v>8959</c:v>
                </c:pt>
                <c:pt idx="6">
                  <c:v>8557</c:v>
                </c:pt>
                <c:pt idx="9">
                  <c:v>8017</c:v>
                </c:pt>
                <c:pt idx="12">
                  <c:v>7461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115</c:v>
                </c:pt>
                <c:pt idx="3">
                  <c:v>77</c:v>
                </c:pt>
                <c:pt idx="6">
                  <c:v>78</c:v>
                </c:pt>
                <c:pt idx="9">
                  <c:v>69</c:v>
                </c:pt>
                <c:pt idx="12">
                  <c:v>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18707</c:v>
                </c:pt>
                <c:pt idx="3">
                  <c:v>18377</c:v>
                </c:pt>
                <c:pt idx="6">
                  <c:v>18386</c:v>
                </c:pt>
                <c:pt idx="9">
                  <c:v>17338</c:v>
                </c:pt>
                <c:pt idx="12">
                  <c:v>17350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8701</c:v>
                </c:pt>
                <c:pt idx="2">
                  <c:v>#N/A</c:v>
                </c:pt>
                <c:pt idx="3">
                  <c:v>#N/A</c:v>
                </c:pt>
                <c:pt idx="4">
                  <c:v>7813</c:v>
                </c:pt>
                <c:pt idx="5">
                  <c:v>#N/A</c:v>
                </c:pt>
                <c:pt idx="6">
                  <c:v>#N/A</c:v>
                </c:pt>
                <c:pt idx="7">
                  <c:v>7050</c:v>
                </c:pt>
                <c:pt idx="8">
                  <c:v>#N/A</c:v>
                </c:pt>
                <c:pt idx="9">
                  <c:v>#N/A</c:v>
                </c:pt>
                <c:pt idx="10">
                  <c:v>6881</c:v>
                </c:pt>
                <c:pt idx="11">
                  <c:v>#N/A</c:v>
                </c:pt>
                <c:pt idx="12">
                  <c:v>#N/A</c:v>
                </c:pt>
                <c:pt idx="13">
                  <c:v>7134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2590</c:v>
                </c:pt>
                <c:pt idx="1">
                  <c:v>2192</c:v>
                </c:pt>
                <c:pt idx="2">
                  <c:v>1495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338</c:v>
                </c:pt>
                <c:pt idx="1">
                  <c:v>216</c:v>
                </c:pt>
                <c:pt idx="2">
                  <c:v>216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1038</c:v>
                </c:pt>
                <c:pt idx="1">
                  <c:v>1121</c:v>
                </c:pt>
                <c:pt idx="2">
                  <c:v>1146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{7043A4F4-C2BD-44BD-9991-F853DB980CF2}</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{5099EF61-5506-4B35-A080-7155537D2665}</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{237CFE12-0B52-4C9D-9C57-73143FBF8AE2}</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{667B2487-DB96-44D9-96BD-C28D4D220E77}</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{7E754422-E536-4B0D-B202-A96061CB1BF1}</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61.9</c:v>
                </c:pt>
                <c:pt idx="24">
                  <c:v>68.5</c:v>
                </c:pt>
                <c:pt idx="32">
                  <c:v>69.5</c:v>
                </c:pt>
              </c:numCache>
            </c:numRef>
          </c:xVal>
          <c:yVal>
            <c:numRef>
              <c:f>'公会計指標分析・財政指標組合せ分析表'!$BP$51:$DC$51</c:f>
              <c:numCache>
                <c:formatCode>#,##0.0;"▲ "#,##0.0</c:formatCode>
                <c:ptCount val="40"/>
                <c:pt idx="16">
                  <c:v>88.1</c:v>
                </c:pt>
                <c:pt idx="24">
                  <c:v>89.5</c:v>
                </c:pt>
                <c:pt idx="32">
                  <c:v>94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{05CE14B8-02E2-41D0-B37C-2B786E9D7C87}</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{33B2F74C-B594-4834-AA44-4DDE27461559}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{68973FEB-C17C-492E-86A9-B7A4E2C6DC22}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{9E093987-A9E5-4765-8B55-BED9DE47BD63}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{660AF63C-37CB-4A82-8DF9-457AB16E3EBA}</c15:txfldGUID>
                      <c15:f>#REF!</c15:f>
                      <c15:dlblFieldTableCache>
                        <c:ptCount val="1"/>
                        <c:pt idx="0">
                          <c:v>#REF!</c:v>
                        </c:pt>
                      </c15:dlblFieldTableCache>
                    </c15:dlblFTEntry>
                  </c15:dlblFieldTable>
                </c:ext>
              </c:extLst>
            </c:dLbl>
            <c:dLbl>
              <c:idx val="8"/>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{B936A801-C1C7-4AC6-82CC-BAA044D675D8}</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{B4E3D14F-0650-4889-8D73-FDB9C56F3128}</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{1B103539-9B5E-4C25-AF65-8F213CC615E8}</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{05EFE9C4-441C-490E-902F-053C002ACE5E}</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55.8</c:v>
                </c:pt>
                <c:pt idx="24">
                  <c:v>62.6</c:v>
                </c:pt>
                <c:pt idx="32">
                  <c:v>62.9</c:v>
                </c:pt>
              </c:numCache>
            </c:numRef>
          </c:xVal>
          <c:yVal>
            <c:numRef>
              <c:f>'公会計指標分析・財政指標組合せ分析表'!$BP$55:$DC$55</c:f>
              <c:numCache>
                <c:formatCode>#,##0.0;"▲ "#,##0.0</c:formatCode>
                <c:ptCount val="40"/>
                <c:pt idx="16">
                  <c:v>37.200000000000003</c:v>
                </c:pt>
                <c:pt idx="24">
                  <c:v>44.9</c:v>
                </c:pt>
                <c:pt idx="32">
                  <c:v>40.799999999999997</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1"/>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41"/>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4"/>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{D9DE6C9C-7051-4BC2-8547-9459FF0F93A8}</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{2E33319F-1A81-4A6F-864A-4993A6AB71CF}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{86C8697D-B8C7-42EA-9972-7898CB1D9FC8}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{0E3407C3-1367-493B-B88F-B57EDC96205E}</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{A6F3EFFB-7EF6-457C-9D0D-BA7E17C860A9}</c15:txfldGUID>
                      <c15:f>#REF!</c15:f>
                      <c15:dlblFieldTableCache>
                        <c:ptCount val="1"/>
                        <c:pt idx="0">
                          <c:v>#REF!</c:v>
                        </c:pt>
                      </c15:dlblFieldTableCache>
                    </c15:dlblFTEntry>
                  </c15:dlblFieldTable>
                </c:ext>
              </c:extLst>
            </c:dLbl>
            <c:dLbl>
              <c:idx val="8"/>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{D25433BF-238B-4AC3-8824-5E25975701B0}</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{4460127C-1176-4B47-B13B-367B3FF06D00}</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{875AF6A0-2C14-42B0-A548-C40AE4BB0260}</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{230FEF84-B798-4B04-B57F-68CE6D1D2B78}</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17.2</c:v>
                </c:pt>
                <c:pt idx="8">
                  <c:v>16.7</c:v>
                </c:pt>
                <c:pt idx="16">
                  <c:v>16.7</c:v>
                </c:pt>
                <c:pt idx="24">
                  <c:v>16.3</c:v>
                </c:pt>
                <c:pt idx="32">
                  <c:v>15.9</c:v>
                </c:pt>
              </c:numCache>
            </c:numRef>
          </c:xVal>
          <c:yVal>
            <c:numRef>
              <c:f>'公会計指標分析・財政指標組合せ分析表'!$BP$73:$DC$73</c:f>
              <c:numCache>
                <c:formatCode>#,##0.0;"▲ "#,##0.0</c:formatCode>
                <c:ptCount val="40"/>
                <c:pt idx="0">
                  <c:v>105.7</c:v>
                </c:pt>
                <c:pt idx="8">
                  <c:v>95.9</c:v>
                </c:pt>
                <c:pt idx="16">
                  <c:v>88.1</c:v>
                </c:pt>
                <c:pt idx="24">
                  <c:v>89.5</c:v>
                </c:pt>
                <c:pt idx="32">
                  <c:v>94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{21A8079C-BAC5-420F-85F5-F72BEFD357D4}</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{2E944B3B-D338-4526-B60F-E17F8476A031}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{EB9C85F5-FB04-49AA-B972-E3654C4405A7}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{0B668DA6-4054-4271-A807-3D038DDE36DD}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{4591EE77-9D45-48F1-A3B0-553A7AFC3983}</c15:txfldGUID>
                      <c15:f>#REF!</c15:f>
                      <c15:dlblFieldTableCache>
                        <c:ptCount val="1"/>
                        <c:pt idx="0">
                          <c:v>#REF!</c:v>
                        </c:pt>
                      </c15:dlblFieldTableCache>
                    </c15:dlblFTEntry>
                  </c15:dlblFieldTable>
                </c:ext>
              </c:extLst>
            </c:dLbl>
            <c:dLbl>
              <c:idx val="8"/>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{4767A141-C309-4E73-8757-E4A8C12C549F}</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{29EF2CF7-1C62-43E9-9EB3-04D7C8F4FB5E}</c15:txfldGUID>
                      <c15:f>'公会計指標分析・財政指標組合せ分析表'!$CF$72</c15:f>
                      <c15:dlblFieldTableCache>
                        <c:ptCount val="1"/>
                        <c:pt idx="0">
                          <c:v>H27</c:v>
                        </c:pt>
                      </c15:dlblFieldTableCache>
                    </c15:dlblFTEntry>
                  </c15:dlblFieldTable>
                </c:ext>
              </c:extLst>
            </c:dLbl>
            <c:dLbl>
              <c:idx val="24"/>
              <c:layout>
                <c:manualLayout>
                  <c:x val="-2.7157050928606218e-002"/>
                  <c:y val="-6.2416647087793951e-002"/>
                </c:manualLayout>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{92E88E7E-6231-47B5-95F3-A1490506469C}</c15:txfldGUID>
                      <c15:f>'公会計指標分析・財政指標組合せ分析表'!$CN$72</c15:f>
                      <c15:dlblFieldTableCache>
                        <c:ptCount val="1"/>
                        <c:pt idx="0">
                          <c:v>H28</c:v>
                        </c:pt>
                      </c15:dlblFieldTableCache>
                    </c15:dlblFTEntry>
                  </c15:dlblFieldTable>
                </c:ext>
              </c:extLst>
            </c:dLbl>
            <c:dLbl>
              <c:idx val="32"/>
              <c:layout>
                <c:manualLayout>
                  <c:x val="-3.623893230961505e-002"/>
                  <c:y val="-6.2416647087793951e-002"/>
                </c:manualLayout>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{F8934403-B053-4882-A9DB-9A121C0BD438}</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44.9</c:v>
                </c:pt>
                <c:pt idx="32">
                  <c:v>40.799999999999997</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7.899999999999999"/>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6222011337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18"/>
          <c:min val="2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63090444312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9285" y="190500"/>
          <a:ext cx="25247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0330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18160" y="7934325"/>
          <a:ext cx="41433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プライマリーバランスの黒字化と起債発行抑制による取組を行ってきたことにより、元利償還金は逓減傾向にある。</a:t>
          </a:r>
          <a:endParaRPr kumimoji="1" lang="en-US" altLang="ja-JP" sz="1400">
            <a:latin typeface="ＭＳ ゴシック"/>
            <a:ea typeface="ＭＳ ゴシック"/>
          </a:endParaRPr>
        </a:p>
        <a:p>
          <a:r>
            <a:rPr kumimoji="1" lang="ja-JP" altLang="en-US" sz="1400">
              <a:latin typeface="ＭＳ ゴシック"/>
              <a:ea typeface="ＭＳ ゴシック"/>
            </a:rPr>
            <a:t>しかしながら、喫急の政策課題に対応するため、近年多額の借入を余儀なくされており、しばらくは現在の水準が続くと分析している。</a:t>
          </a:r>
          <a:endParaRPr kumimoji="1" lang="en-US" altLang="ja-JP" sz="1400">
            <a:latin typeface="ＭＳ ゴシック"/>
            <a:ea typeface="ＭＳ ゴシック"/>
          </a:endParaRPr>
        </a:p>
        <a:p>
          <a:r>
            <a:rPr kumimoji="1" lang="ja-JP" altLang="en-US" sz="1400">
              <a:latin typeface="ＭＳ ゴシック"/>
              <a:ea typeface="ＭＳ ゴシック"/>
            </a:rPr>
            <a:t>元利償還金は高い水準で推移しており、引き続き投資的事業費の圧縮、平準化、新規発行地方債の抑制に取り組む。</a:t>
          </a:r>
          <a:endParaRPr kumimoji="1" lang="en-US" altLang="ja-JP"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92246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近年、喫急の政策課題に対応するため多額の起債を発行したことで地方債残高が高止まり傾向にあること、普通交付税の合併特例加算縮減や災害復旧対応などに対応するために財政調整基金の取り崩しが続き、将来負担比率の分子が上昇した。</a:t>
          </a:r>
          <a:endParaRPr kumimoji="1" lang="en-US" altLang="ja-JP" sz="1400">
            <a:latin typeface="ＭＳ ゴシック"/>
            <a:ea typeface="ＭＳ ゴシック"/>
          </a:endParaRPr>
        </a:p>
        <a:p>
          <a:r>
            <a:rPr kumimoji="1" lang="ja-JP" altLang="en-US" sz="1400">
              <a:latin typeface="ＭＳ ゴシック"/>
              <a:ea typeface="ＭＳ ゴシック"/>
            </a:rPr>
            <a:t>今後も北広島町行政改革大綱（第３次）に基づいた様々な取組により将来負担額の減少と充当可能財源等の増に努め持続可能な財政運営に向けて取り組む。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・基金残高の減の主な要因は、財政調整基金の取り崩し額が積立額より多額になったことによる。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H37</a:t>
          </a:r>
          <a:r>
            <a:rPr kumimoji="1" lang="ja-JP" altLang="en-US" sz="1300">
              <a:solidFill>
                <a:schemeClr val="dk1"/>
              </a:solidFill>
              <a:effectLst/>
              <a:latin typeface="ＭＳ ゴシック"/>
              <a:ea typeface="ＭＳ ゴシック"/>
              <a:cs typeface="+mn-cs"/>
            </a:rPr>
            <a:t>年度までは減少、その後は微増傾向の見込</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・地域振興基金：地域振興（バス運行事業など）</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・過疎地域自立促進基金：過疎地域の自立促進（産業の振興、教育の振興など）</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・町有千代田住宅運営基金：町有千代田住宅の管理運営</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・地域振興基金：バス運行事業や子ども医療費などへ</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百万円充当した一方で、</a:t>
          </a:r>
          <a:r>
            <a:rPr kumimoji="1" lang="en-US" altLang="ja-JP" sz="1300">
              <a:solidFill>
                <a:schemeClr val="dk1"/>
              </a:solidFill>
              <a:effectLst/>
              <a:latin typeface="ＭＳ ゴシック"/>
              <a:ea typeface="ＭＳ ゴシック"/>
              <a:cs typeface="+mn-cs"/>
            </a:rPr>
            <a:t>250</a:t>
          </a:r>
          <a:r>
            <a:rPr kumimoji="1" lang="ja-JP" altLang="en-US" sz="1300">
              <a:solidFill>
                <a:schemeClr val="dk1"/>
              </a:solidFill>
              <a:effectLst/>
              <a:latin typeface="ＭＳ ゴシック"/>
              <a:ea typeface="ＭＳ ゴシック"/>
              <a:cs typeface="+mn-cs"/>
            </a:rPr>
            <a:t>百万円を積み立てたことにより増加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・過疎地域自立促進基金：小中学校のバス通学補助などへ</a:t>
          </a:r>
          <a:r>
            <a:rPr kumimoji="1" lang="en-US" altLang="ja-JP" sz="1300">
              <a:solidFill>
                <a:schemeClr val="dk1"/>
              </a:solidFill>
              <a:effectLst/>
              <a:latin typeface="ＭＳ ゴシック"/>
              <a:ea typeface="ＭＳ ゴシック"/>
              <a:cs typeface="+mn-cs"/>
            </a:rPr>
            <a:t>144</a:t>
          </a:r>
          <a:r>
            <a:rPr kumimoji="1" lang="ja-JP" altLang="en-US" sz="1300">
              <a:solidFill>
                <a:schemeClr val="dk1"/>
              </a:solidFill>
              <a:effectLst/>
              <a:latin typeface="ＭＳ ゴシック"/>
              <a:ea typeface="ＭＳ ゴシック"/>
              <a:cs typeface="+mn-cs"/>
            </a:rPr>
            <a:t>百万円充当した一方で、積立額は</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百万円だったことにより減少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・町有千代田住宅運営基金：将来的な大規模修繕のため毎年</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百万円程度を積立予定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・ふるさと基金：歳入確保のため、ふるさと寄附金のサイトを拡充し、毎年</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百万円以上を積立予定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H29</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月豪雨災害による災害復旧のため取り崩したことによる減少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・普通交付税の合併特例加算の縮減のため取り崩したことによる減少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H33</a:t>
          </a:r>
          <a:r>
            <a:rPr kumimoji="1" lang="ja-JP" altLang="en-US" sz="1300">
              <a:solidFill>
                <a:schemeClr val="dk1"/>
              </a:solidFill>
              <a:effectLst/>
              <a:latin typeface="ＭＳ ゴシック"/>
              <a:ea typeface="ＭＳ ゴシック"/>
              <a:cs typeface="+mn-cs"/>
            </a:rPr>
            <a:t>年度までは減少、その後は微増傾向の見込</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H28</a:t>
          </a:r>
          <a:r>
            <a:rPr kumimoji="1" lang="ja-JP" altLang="en-US" sz="1300">
              <a:solidFill>
                <a:schemeClr val="dk1"/>
              </a:solidFill>
              <a:effectLst/>
              <a:latin typeface="ＭＳ ゴシック"/>
              <a:ea typeface="ＭＳ ゴシック"/>
              <a:cs typeface="+mn-cs"/>
            </a:rPr>
            <a:t>年度は償還のため</a:t>
          </a:r>
          <a:r>
            <a:rPr kumimoji="1" lang="en-US" altLang="ja-JP" sz="1300">
              <a:solidFill>
                <a:schemeClr val="dk1"/>
              </a:solidFill>
              <a:effectLst/>
              <a:latin typeface="ＭＳ ゴシック"/>
              <a:ea typeface="ＭＳ ゴシック"/>
              <a:cs typeface="+mn-cs"/>
            </a:rPr>
            <a:t>135</a:t>
          </a:r>
          <a:r>
            <a:rPr kumimoji="1" lang="ja-JP" altLang="en-US" sz="1300">
              <a:solidFill>
                <a:schemeClr val="dk1"/>
              </a:solidFill>
              <a:effectLst/>
              <a:latin typeface="ＭＳ ゴシック"/>
              <a:ea typeface="ＭＳ ゴシック"/>
              <a:cs typeface="+mn-cs"/>
            </a:rPr>
            <a:t>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・決算余剰金の中で可能な限り積立てを行う予定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186690</xdr:colOff>
      <xdr:row>1</xdr:row>
      <xdr:rowOff>156210</xdr:rowOff>
    </xdr:to>
    <xdr:sp macro="" textlink="">
      <xdr:nvSpPr>
        <xdr:cNvPr id="4" name="正方形/長方形 3"/>
        <xdr:cNvSpPr/>
      </xdr:nvSpPr>
      <xdr:spPr>
        <a:xfrm>
          <a:off x="355600" y="64135"/>
          <a:ext cx="124504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701770" y="189230"/>
          <a:ext cx="38544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186690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726535" y="215265"/>
          <a:ext cx="381063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748760" y="240665"/>
          <a:ext cx="375666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961110" y="189230"/>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986510" y="215265"/>
          <a:ext cx="256286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011910" y="240665"/>
          <a:ext cx="250952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186690</xdr:colOff>
      <xdr:row>11</xdr:row>
      <xdr:rowOff>104775</xdr:rowOff>
    </xdr:to>
    <xdr:sp macro="" textlink="">
      <xdr:nvSpPr>
        <xdr:cNvPr id="11" name="正方形/長方形 10"/>
        <xdr:cNvSpPr/>
      </xdr:nvSpPr>
      <xdr:spPr>
        <a:xfrm>
          <a:off x="482600" y="889635"/>
          <a:ext cx="98964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186690</xdr:colOff>
      <xdr:row>11</xdr:row>
      <xdr:rowOff>73025</xdr:rowOff>
    </xdr:to>
    <xdr:sp macro="" textlink="">
      <xdr:nvSpPr>
        <xdr:cNvPr id="12" name="正方形/長方形 11"/>
        <xdr:cNvSpPr/>
      </xdr:nvSpPr>
      <xdr:spPr>
        <a:xfrm>
          <a:off x="608330" y="921385"/>
          <a:ext cx="136969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15160" y="921385"/>
          <a:ext cx="130683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19,029
18,588
646.20
17,410,231
16,815,834
202,031
9,611,014
17,350,421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21990" y="921385"/>
          <a:ext cx="149352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715510" y="940435"/>
          <a:ext cx="199009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186690</xdr:colOff>
      <xdr:row>7</xdr:row>
      <xdr:rowOff>3175</xdr:rowOff>
    </xdr:to>
    <xdr:sp macro="" textlink="">
      <xdr:nvSpPr>
        <xdr:cNvPr id="16" name="正方形/長方形 15"/>
        <xdr:cNvSpPr/>
      </xdr:nvSpPr>
      <xdr:spPr>
        <a:xfrm>
          <a:off x="6705600" y="940435"/>
          <a:ext cx="124650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15.9
94.0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012430" y="953135"/>
          <a:ext cx="62357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715510" y="16954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186690</xdr:colOff>
      <xdr:row>9</xdr:row>
      <xdr:rowOff>130175</xdr:rowOff>
    </xdr:to>
    <xdr:sp macro="" textlink="">
      <xdr:nvSpPr>
        <xdr:cNvPr id="19" name="正方形/長方形 18"/>
        <xdr:cNvSpPr/>
      </xdr:nvSpPr>
      <xdr:spPr>
        <a:xfrm>
          <a:off x="6769100" y="1695450"/>
          <a:ext cx="360997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863580" y="889635"/>
          <a:ext cx="149352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120120" y="953135"/>
          <a:ext cx="13068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120120" y="1219835"/>
          <a:ext cx="1306830"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120120" y="1550035"/>
          <a:ext cx="1430020" cy="628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942320" y="1042035"/>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9629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996295" y="130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165100</xdr:rowOff>
    </xdr:to>
    <xdr:cxnSp macro="">
      <xdr:nvCxnSpPr>
        <xdr:cNvPr id="27" name="直線コネクタ 26"/>
        <xdr:cNvCxnSpPr/>
      </xdr:nvCxnSpPr>
      <xdr:spPr>
        <a:xfrm>
          <a:off x="11040745" y="15500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961370" y="15500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040745" y="17811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961370" y="19177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241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165100</xdr:rowOff>
    </xdr:from>
    <xdr:ext cx="9702800" cy="251460"/>
    <xdr:sp macro="" textlink="">
      <xdr:nvSpPr>
        <xdr:cNvPr id="32" name="テキスト ボックス 31"/>
        <xdr:cNvSpPr txBox="1"/>
      </xdr:nvSpPr>
      <xdr:spPr>
        <a:xfrm>
          <a:off x="419100" y="3006725"/>
          <a:ext cx="9702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8445"/>
    <xdr:sp macro="" textlink="">
      <xdr:nvSpPr>
        <xdr:cNvPr id="33" name="テキスト ボックス 32"/>
        <xdr:cNvSpPr txBox="1"/>
      </xdr:nvSpPr>
      <xdr:spPr>
        <a:xfrm>
          <a:off x="419100" y="32893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1460"/>
    <xdr:sp macro="" textlink="">
      <xdr:nvSpPr>
        <xdr:cNvPr id="34" name="テキスト ボックス 33"/>
        <xdr:cNvSpPr txBox="1"/>
      </xdr:nvSpPr>
      <xdr:spPr>
        <a:xfrm>
          <a:off x="419100" y="3568700"/>
          <a:ext cx="112242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149860</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53490" y="4147185"/>
          <a:ext cx="41579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58340" y="4497705"/>
          <a:ext cx="17043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761105" y="4481195"/>
          <a:ext cx="83566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36067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36067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85419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85419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47471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47471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165100</xdr:rowOff>
    </xdr:to>
    <xdr:sp macro="" textlink="">
      <xdr:nvSpPr>
        <xdr:cNvPr id="44" name="正方形/長方形 43"/>
        <xdr:cNvSpPr/>
      </xdr:nvSpPr>
      <xdr:spPr>
        <a:xfrm>
          <a:off x="1253490" y="4813300"/>
          <a:ext cx="4157980" cy="20796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165100</xdr:rowOff>
    </xdr:to>
    <xdr:sp macro="" textlink="">
      <xdr:nvSpPr>
        <xdr:cNvPr id="45" name="正方形/長方形 44"/>
        <xdr:cNvSpPr/>
      </xdr:nvSpPr>
      <xdr:spPr>
        <a:xfrm>
          <a:off x="5674360" y="4813300"/>
          <a:ext cx="4667250" cy="2079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674360" y="4876800"/>
          <a:ext cx="44805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746750" y="5092700"/>
          <a:ext cx="446786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本町は、類似団体（Ⅳ-1）の中で２番目に広い面積を持ち、有形固定資産額の70.8％が道路資産である。前年度より1.0ポイント高くなったのは、道路の減価償却率が前年度より1.0ポイント増加したことが大きい要因と考えられる。全国平均や類似団体と比較して比率が高く、老朽化が進んでいることから引き続き公共施設等総合管理計画に基づき管理を行っ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19200" y="46291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165100</xdr:rowOff>
    </xdr:from>
    <xdr:to xmlns:xdr="http://schemas.openxmlformats.org/drawingml/2006/spreadsheetDrawing">
      <xdr:col>27</xdr:col>
      <xdr:colOff>73025</xdr:colOff>
      <xdr:row>36</xdr:row>
      <xdr:rowOff>165100</xdr:rowOff>
    </xdr:to>
    <xdr:cxnSp macro="">
      <xdr:nvCxnSpPr>
        <xdr:cNvPr id="49" name="直線コネクタ 48"/>
        <xdr:cNvCxnSpPr/>
      </xdr:nvCxnSpPr>
      <xdr:spPr>
        <a:xfrm>
          <a:off x="1253490" y="6892925"/>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1155" cy="217805"/>
    <xdr:sp macro="" textlink="">
      <xdr:nvSpPr>
        <xdr:cNvPr id="50" name="テキスト ボックス 49"/>
        <xdr:cNvSpPr txBox="1"/>
      </xdr:nvSpPr>
      <xdr:spPr>
        <a:xfrm>
          <a:off x="842010" y="6802755"/>
          <a:ext cx="35115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1" name="直線コネクタ 50"/>
        <xdr:cNvCxnSpPr/>
      </xdr:nvCxnSpPr>
      <xdr:spPr>
        <a:xfrm>
          <a:off x="1253490" y="647700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1155" cy="217170"/>
    <xdr:sp macro="" textlink="">
      <xdr:nvSpPr>
        <xdr:cNvPr id="52" name="テキスト ボックス 51"/>
        <xdr:cNvSpPr txBox="1"/>
      </xdr:nvSpPr>
      <xdr:spPr>
        <a:xfrm>
          <a:off x="842010" y="638937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3" name="直線コネクタ 52"/>
        <xdr:cNvCxnSpPr/>
      </xdr:nvCxnSpPr>
      <xdr:spPr>
        <a:xfrm>
          <a:off x="1253490" y="606425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1155" cy="224155"/>
    <xdr:sp macro="" textlink="">
      <xdr:nvSpPr>
        <xdr:cNvPr id="54" name="テキスト ボックス 53"/>
        <xdr:cNvSpPr txBox="1"/>
      </xdr:nvSpPr>
      <xdr:spPr>
        <a:xfrm>
          <a:off x="842010" y="5970270"/>
          <a:ext cx="35115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5" name="直線コネクタ 54"/>
        <xdr:cNvCxnSpPr/>
      </xdr:nvCxnSpPr>
      <xdr:spPr>
        <a:xfrm>
          <a:off x="1253490" y="564515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1155" cy="224790"/>
    <xdr:sp macro="" textlink="">
      <xdr:nvSpPr>
        <xdr:cNvPr id="56" name="テキスト ボックス 55"/>
        <xdr:cNvSpPr txBox="1"/>
      </xdr:nvSpPr>
      <xdr:spPr>
        <a:xfrm>
          <a:off x="842010" y="5557520"/>
          <a:ext cx="35115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7" name="直線コネクタ 56"/>
        <xdr:cNvCxnSpPr/>
      </xdr:nvCxnSpPr>
      <xdr:spPr>
        <a:xfrm>
          <a:off x="1253490" y="523240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1155" cy="224790"/>
    <xdr:sp macro="" textlink="">
      <xdr:nvSpPr>
        <xdr:cNvPr id="58" name="テキスト ボックス 57"/>
        <xdr:cNvSpPr txBox="1"/>
      </xdr:nvSpPr>
      <xdr:spPr>
        <a:xfrm>
          <a:off x="842010" y="5138420"/>
          <a:ext cx="35115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59" name="直線コネクタ 58"/>
        <xdr:cNvCxnSpPr/>
      </xdr:nvCxnSpPr>
      <xdr:spPr>
        <a:xfrm>
          <a:off x="1253490" y="481330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1155" cy="217805"/>
    <xdr:sp macro="" textlink="">
      <xdr:nvSpPr>
        <xdr:cNvPr id="60" name="テキスト ボックス 59"/>
        <xdr:cNvSpPr txBox="1"/>
      </xdr:nvSpPr>
      <xdr:spPr>
        <a:xfrm>
          <a:off x="842010" y="4725670"/>
          <a:ext cx="35115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165100</xdr:rowOff>
    </xdr:to>
    <xdr:sp macro="" textlink="">
      <xdr:nvSpPr>
        <xdr:cNvPr id="61" name="有形固定資産減価償却率グラフ枠"/>
        <xdr:cNvSpPr/>
      </xdr:nvSpPr>
      <xdr:spPr>
        <a:xfrm>
          <a:off x="1253490" y="4813300"/>
          <a:ext cx="4157980" cy="20796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126365</xdr:rowOff>
    </xdr:from>
    <xdr:to xmlns:xdr="http://schemas.openxmlformats.org/drawingml/2006/spreadsheetDrawing">
      <xdr:col>23</xdr:col>
      <xdr:colOff>85090</xdr:colOff>
      <xdr:row>35</xdr:row>
      <xdr:rowOff>11430</xdr:rowOff>
    </xdr:to>
    <xdr:cxnSp macro="">
      <xdr:nvCxnSpPr>
        <xdr:cNvPr id="62" name="直線コネクタ 61"/>
        <xdr:cNvCxnSpPr/>
      </xdr:nvCxnSpPr>
      <xdr:spPr>
        <a:xfrm flipV="1">
          <a:off x="4675505" y="536829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15240</xdr:rowOff>
    </xdr:from>
    <xdr:ext cx="396875" cy="259080"/>
    <xdr:sp macro="" textlink="">
      <xdr:nvSpPr>
        <xdr:cNvPr id="63" name="有形固定資産減価償却率最小値テキスト"/>
        <xdr:cNvSpPr txBox="1"/>
      </xdr:nvSpPr>
      <xdr:spPr>
        <a:xfrm>
          <a:off x="4728210" y="65779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186690</xdr:colOff>
      <xdr:row>35</xdr:row>
      <xdr:rowOff>11430</xdr:rowOff>
    </xdr:from>
    <xdr:to xmlns:xdr="http://schemas.openxmlformats.org/drawingml/2006/spreadsheetDrawing">
      <xdr:col>23</xdr:col>
      <xdr:colOff>174625</xdr:colOff>
      <xdr:row>35</xdr:row>
      <xdr:rowOff>11430</xdr:rowOff>
    </xdr:to>
    <xdr:cxnSp macro="">
      <xdr:nvCxnSpPr>
        <xdr:cNvPr id="64" name="直線コネクタ 63"/>
        <xdr:cNvCxnSpPr/>
      </xdr:nvCxnSpPr>
      <xdr:spPr>
        <a:xfrm>
          <a:off x="4591685" y="65741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73025</xdr:rowOff>
    </xdr:from>
    <xdr:ext cx="396875" cy="259080"/>
    <xdr:sp macro="" textlink="">
      <xdr:nvSpPr>
        <xdr:cNvPr id="65" name="有形固定資産減価償却率最大値テキスト"/>
        <xdr:cNvSpPr txBox="1"/>
      </xdr:nvSpPr>
      <xdr:spPr>
        <a:xfrm>
          <a:off x="4728210" y="51498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186690</xdr:colOff>
      <xdr:row>27</xdr:row>
      <xdr:rowOff>126365</xdr:rowOff>
    </xdr:from>
    <xdr:to xmlns:xdr="http://schemas.openxmlformats.org/drawingml/2006/spreadsheetDrawing">
      <xdr:col>23</xdr:col>
      <xdr:colOff>174625</xdr:colOff>
      <xdr:row>27</xdr:row>
      <xdr:rowOff>126365</xdr:rowOff>
    </xdr:to>
    <xdr:cxnSp macro="">
      <xdr:nvCxnSpPr>
        <xdr:cNvPr id="66" name="直線コネクタ 65"/>
        <xdr:cNvCxnSpPr/>
      </xdr:nvCxnSpPr>
      <xdr:spPr>
        <a:xfrm>
          <a:off x="4591685" y="53682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135890</xdr:rowOff>
    </xdr:from>
    <xdr:ext cx="396875" cy="259080"/>
    <xdr:sp macro="" textlink="">
      <xdr:nvSpPr>
        <xdr:cNvPr id="67" name="有形固定資産減価償却率平均値テキスト"/>
        <xdr:cNvSpPr txBox="1"/>
      </xdr:nvSpPr>
      <xdr:spPr>
        <a:xfrm>
          <a:off x="4728210" y="5873115"/>
          <a:ext cx="3968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157480</xdr:rowOff>
    </xdr:from>
    <xdr:to xmlns:xdr="http://schemas.openxmlformats.org/drawingml/2006/spreadsheetDrawing">
      <xdr:col>23</xdr:col>
      <xdr:colOff>136525</xdr:colOff>
      <xdr:row>31</xdr:row>
      <xdr:rowOff>87630</xdr:rowOff>
    </xdr:to>
    <xdr:sp macro="" textlink="">
      <xdr:nvSpPr>
        <xdr:cNvPr id="68" name="フローチャート: 判断 67"/>
        <xdr:cNvSpPr/>
      </xdr:nvSpPr>
      <xdr:spPr>
        <a:xfrm>
          <a:off x="4626610" y="5894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165100</xdr:rowOff>
    </xdr:from>
    <xdr:to xmlns:xdr="http://schemas.openxmlformats.org/drawingml/2006/spreadsheetDrawing">
      <xdr:col>19</xdr:col>
      <xdr:colOff>186690</xdr:colOff>
      <xdr:row>31</xdr:row>
      <xdr:rowOff>100330</xdr:rowOff>
    </xdr:to>
    <xdr:sp macro="" textlink="">
      <xdr:nvSpPr>
        <xdr:cNvPr id="69" name="フローチャート: 判断 68"/>
        <xdr:cNvSpPr/>
      </xdr:nvSpPr>
      <xdr:spPr>
        <a:xfrm>
          <a:off x="3930650" y="5902325"/>
          <a:ext cx="10096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32</xdr:row>
      <xdr:rowOff>121285</xdr:rowOff>
    </xdr:from>
    <xdr:to xmlns:xdr="http://schemas.openxmlformats.org/drawingml/2006/spreadsheetDrawing">
      <xdr:col>15</xdr:col>
      <xdr:colOff>186690</xdr:colOff>
      <xdr:row>33</xdr:row>
      <xdr:rowOff>52070</xdr:rowOff>
    </xdr:to>
    <xdr:sp macro="" textlink="">
      <xdr:nvSpPr>
        <xdr:cNvPr id="70" name="フローチャート: 判断 69"/>
        <xdr:cNvSpPr/>
      </xdr:nvSpPr>
      <xdr:spPr>
        <a:xfrm>
          <a:off x="3183890" y="6188710"/>
          <a:ext cx="10096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17805"/>
    <xdr:sp macro="" textlink="">
      <xdr:nvSpPr>
        <xdr:cNvPr id="71" name="テキスト ボックス 70"/>
        <xdr:cNvSpPr txBox="1"/>
      </xdr:nvSpPr>
      <xdr:spPr>
        <a:xfrm>
          <a:off x="4503420" y="6935470"/>
          <a:ext cx="7613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4380" cy="217805"/>
    <xdr:sp macro="" textlink="">
      <xdr:nvSpPr>
        <xdr:cNvPr id="72" name="テキスト ボックス 71"/>
        <xdr:cNvSpPr txBox="1"/>
      </xdr:nvSpPr>
      <xdr:spPr>
        <a:xfrm>
          <a:off x="3807460" y="693547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4380" cy="217805"/>
    <xdr:sp macro="" textlink="">
      <xdr:nvSpPr>
        <xdr:cNvPr id="73" name="テキスト ボックス 72"/>
        <xdr:cNvSpPr txBox="1"/>
      </xdr:nvSpPr>
      <xdr:spPr>
        <a:xfrm>
          <a:off x="3060700" y="693547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4380" cy="217805"/>
    <xdr:sp macro="" textlink="">
      <xdr:nvSpPr>
        <xdr:cNvPr id="74" name="テキスト ボックス 73"/>
        <xdr:cNvSpPr txBox="1"/>
      </xdr:nvSpPr>
      <xdr:spPr>
        <a:xfrm>
          <a:off x="2313940" y="693547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4380" cy="217805"/>
    <xdr:sp macro="" textlink="">
      <xdr:nvSpPr>
        <xdr:cNvPr id="75" name="テキスト ボックス 74"/>
        <xdr:cNvSpPr txBox="1"/>
      </xdr:nvSpPr>
      <xdr:spPr>
        <a:xfrm>
          <a:off x="1567180" y="693547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43815</xdr:rowOff>
    </xdr:from>
    <xdr:to xmlns:xdr="http://schemas.openxmlformats.org/drawingml/2006/spreadsheetDrawing">
      <xdr:col>23</xdr:col>
      <xdr:colOff>136525</xdr:colOff>
      <xdr:row>29</xdr:row>
      <xdr:rowOff>145415</xdr:rowOff>
    </xdr:to>
    <xdr:sp macro="" textlink="">
      <xdr:nvSpPr>
        <xdr:cNvPr id="76" name="楕円 75"/>
        <xdr:cNvSpPr/>
      </xdr:nvSpPr>
      <xdr:spPr>
        <a:xfrm>
          <a:off x="462661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66675</xdr:rowOff>
    </xdr:from>
    <xdr:ext cx="396875" cy="251460"/>
    <xdr:sp macro="" textlink="">
      <xdr:nvSpPr>
        <xdr:cNvPr id="77" name="有形固定資産減価償却率該当値テキスト"/>
        <xdr:cNvSpPr txBox="1"/>
      </xdr:nvSpPr>
      <xdr:spPr>
        <a:xfrm>
          <a:off x="4728210" y="547370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86995</xdr:rowOff>
    </xdr:from>
    <xdr:to xmlns:xdr="http://schemas.openxmlformats.org/drawingml/2006/spreadsheetDrawing">
      <xdr:col>19</xdr:col>
      <xdr:colOff>186690</xdr:colOff>
      <xdr:row>30</xdr:row>
      <xdr:rowOff>17780</xdr:rowOff>
    </xdr:to>
    <xdr:sp macro="" textlink="">
      <xdr:nvSpPr>
        <xdr:cNvPr id="78" name="楕円 77"/>
        <xdr:cNvSpPr/>
      </xdr:nvSpPr>
      <xdr:spPr>
        <a:xfrm>
          <a:off x="3930650" y="5659120"/>
          <a:ext cx="10096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94615</xdr:rowOff>
    </xdr:from>
    <xdr:to xmlns:xdr="http://schemas.openxmlformats.org/drawingml/2006/spreadsheetDrawing">
      <xdr:col>23</xdr:col>
      <xdr:colOff>85725</xdr:colOff>
      <xdr:row>29</xdr:row>
      <xdr:rowOff>137795</xdr:rowOff>
    </xdr:to>
    <xdr:cxnSp macro="">
      <xdr:nvCxnSpPr>
        <xdr:cNvPr id="79" name="直線コネクタ 78"/>
        <xdr:cNvCxnSpPr/>
      </xdr:nvCxnSpPr>
      <xdr:spPr>
        <a:xfrm flipV="1">
          <a:off x="3981450" y="5666740"/>
          <a:ext cx="69596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29210</xdr:rowOff>
    </xdr:from>
    <xdr:to xmlns:xdr="http://schemas.openxmlformats.org/drawingml/2006/spreadsheetDrawing">
      <xdr:col>15</xdr:col>
      <xdr:colOff>186690</xdr:colOff>
      <xdr:row>31</xdr:row>
      <xdr:rowOff>130810</xdr:rowOff>
    </xdr:to>
    <xdr:sp macro="" textlink="">
      <xdr:nvSpPr>
        <xdr:cNvPr id="80" name="楕円 79"/>
        <xdr:cNvSpPr/>
      </xdr:nvSpPr>
      <xdr:spPr>
        <a:xfrm>
          <a:off x="3183890" y="59315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137795</xdr:rowOff>
    </xdr:from>
    <xdr:to xmlns:xdr="http://schemas.openxmlformats.org/drawingml/2006/spreadsheetDrawing">
      <xdr:col>19</xdr:col>
      <xdr:colOff>136525</xdr:colOff>
      <xdr:row>31</xdr:row>
      <xdr:rowOff>80010</xdr:rowOff>
    </xdr:to>
    <xdr:cxnSp macro="">
      <xdr:nvCxnSpPr>
        <xdr:cNvPr id="81" name="直線コネクタ 80"/>
        <xdr:cNvCxnSpPr/>
      </xdr:nvCxnSpPr>
      <xdr:spPr>
        <a:xfrm flipV="1">
          <a:off x="3234690" y="5709920"/>
          <a:ext cx="74676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91440</xdr:rowOff>
    </xdr:from>
    <xdr:ext cx="396875" cy="258445"/>
    <xdr:sp macro="" textlink="">
      <xdr:nvSpPr>
        <xdr:cNvPr id="82" name="n_1aveValue有形固定資産減価償却率"/>
        <xdr:cNvSpPr txBox="1"/>
      </xdr:nvSpPr>
      <xdr:spPr>
        <a:xfrm>
          <a:off x="3769995" y="599376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42545</xdr:rowOff>
    </xdr:from>
    <xdr:ext cx="397510" cy="251460"/>
    <xdr:sp macro="" textlink="">
      <xdr:nvSpPr>
        <xdr:cNvPr id="83" name="n_2aveValue有形固定資産減価償却率"/>
        <xdr:cNvSpPr txBox="1"/>
      </xdr:nvSpPr>
      <xdr:spPr>
        <a:xfrm>
          <a:off x="3035935" y="627507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33655</xdr:rowOff>
    </xdr:from>
    <xdr:ext cx="396875" cy="258445"/>
    <xdr:sp macro="" textlink="">
      <xdr:nvSpPr>
        <xdr:cNvPr id="84" name="n_1mainValue有形固定資産減価償却率"/>
        <xdr:cNvSpPr txBox="1"/>
      </xdr:nvSpPr>
      <xdr:spPr>
        <a:xfrm>
          <a:off x="3769995" y="5440680"/>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147320</xdr:rowOff>
    </xdr:from>
    <xdr:ext cx="397510" cy="259080"/>
    <xdr:sp macro="" textlink="">
      <xdr:nvSpPr>
        <xdr:cNvPr id="85" name="n_2mainValue有形固定資産減価償却率"/>
        <xdr:cNvSpPr txBox="1"/>
      </xdr:nvSpPr>
      <xdr:spPr>
        <a:xfrm>
          <a:off x="3035935" y="571944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149860</xdr:rowOff>
    </xdr:from>
    <xdr:to xmlns:xdr="http://schemas.openxmlformats.org/drawingml/2006/spreadsheetDrawing">
      <xdr:col>80</xdr:col>
      <xdr:colOff>9525</xdr:colOff>
      <xdr:row>22</xdr:row>
      <xdr:rowOff>29210</xdr:rowOff>
    </xdr:to>
    <xdr:sp macro="" textlink="">
      <xdr:nvSpPr>
        <xdr:cNvPr id="86" name="正方形/長方形 85"/>
        <xdr:cNvSpPr/>
      </xdr:nvSpPr>
      <xdr:spPr>
        <a:xfrm>
          <a:off x="11088370" y="4147185"/>
          <a:ext cx="415417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7" name="正方形/長方形 86"/>
        <xdr:cNvSpPr/>
      </xdr:nvSpPr>
      <xdr:spPr>
        <a:xfrm>
          <a:off x="11997690" y="4497705"/>
          <a:ext cx="12915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8" name="正方形/長方形 87"/>
        <xdr:cNvSpPr/>
      </xdr:nvSpPr>
      <xdr:spPr>
        <a:xfrm>
          <a:off x="13634085" y="4481195"/>
          <a:ext cx="75565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9" name="正方形/長方形 88"/>
        <xdr:cNvSpPr/>
      </xdr:nvSpPr>
      <xdr:spPr>
        <a:xfrm>
          <a:off x="1519555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0" name="正方形/長方形 89"/>
        <xdr:cNvSpPr/>
      </xdr:nvSpPr>
      <xdr:spPr>
        <a:xfrm>
          <a:off x="1519555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1" name="正方形/長方形 90"/>
        <xdr:cNvSpPr/>
      </xdr:nvSpPr>
      <xdr:spPr>
        <a:xfrm>
          <a:off x="1668907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2" name="正方形/長方形 91"/>
        <xdr:cNvSpPr/>
      </xdr:nvSpPr>
      <xdr:spPr>
        <a:xfrm>
          <a:off x="1668907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3" name="正方形/長方形 92"/>
        <xdr:cNvSpPr/>
      </xdr:nvSpPr>
      <xdr:spPr>
        <a:xfrm>
          <a:off x="18305780" y="4264660"/>
          <a:ext cx="1493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4" name="正方形/長方形 93"/>
        <xdr:cNvSpPr/>
      </xdr:nvSpPr>
      <xdr:spPr>
        <a:xfrm>
          <a:off x="18305780" y="44456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165100</xdr:rowOff>
    </xdr:to>
    <xdr:sp macro="" textlink="">
      <xdr:nvSpPr>
        <xdr:cNvPr id="95" name="正方形/長方形 94"/>
        <xdr:cNvSpPr/>
      </xdr:nvSpPr>
      <xdr:spPr>
        <a:xfrm>
          <a:off x="11088370" y="4813300"/>
          <a:ext cx="4154170" cy="20796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165100</xdr:rowOff>
    </xdr:to>
    <xdr:sp macro="" textlink="">
      <xdr:nvSpPr>
        <xdr:cNvPr id="96" name="正方形/長方形 95"/>
        <xdr:cNvSpPr/>
      </xdr:nvSpPr>
      <xdr:spPr>
        <a:xfrm>
          <a:off x="15505430" y="4813300"/>
          <a:ext cx="4667250" cy="2079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7" name="正方形/長方形 96"/>
        <xdr:cNvSpPr/>
      </xdr:nvSpPr>
      <xdr:spPr>
        <a:xfrm>
          <a:off x="15505430" y="4876800"/>
          <a:ext cx="44805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8" name="テキスト ボックス 97"/>
        <xdr:cNvSpPr txBox="1"/>
      </xdr:nvSpPr>
      <xdr:spPr>
        <a:xfrm>
          <a:off x="15581630" y="5092700"/>
          <a:ext cx="446786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H29の債務償還可能年数は6.2年で全国平均や広島県平均より低かったが類似団体平均よりは0.4ポイント高くなった。充当可能基金残高が減少していることから、引き続き業務支出の抑制に取り組む。</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9" name="テキスト ボックス 98"/>
        <xdr:cNvSpPr txBox="1"/>
      </xdr:nvSpPr>
      <xdr:spPr>
        <a:xfrm>
          <a:off x="11050270" y="46291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165100</xdr:rowOff>
    </xdr:from>
    <xdr:to xmlns:xdr="http://schemas.openxmlformats.org/drawingml/2006/spreadsheetDrawing">
      <xdr:col>80</xdr:col>
      <xdr:colOff>9525</xdr:colOff>
      <xdr:row>36</xdr:row>
      <xdr:rowOff>165100</xdr:rowOff>
    </xdr:to>
    <xdr:cxnSp macro="">
      <xdr:nvCxnSpPr>
        <xdr:cNvPr id="100" name="直線コネクタ 99"/>
        <xdr:cNvCxnSpPr/>
      </xdr:nvCxnSpPr>
      <xdr:spPr>
        <a:xfrm>
          <a:off x="11088370" y="689292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17805"/>
    <xdr:sp macro="" textlink="">
      <xdr:nvSpPr>
        <xdr:cNvPr id="101" name="テキスト ボックス 100"/>
        <xdr:cNvSpPr txBox="1"/>
      </xdr:nvSpPr>
      <xdr:spPr>
        <a:xfrm>
          <a:off x="10724515" y="6802755"/>
          <a:ext cx="30797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2" name="直線コネクタ 101"/>
        <xdr:cNvCxnSpPr/>
      </xdr:nvCxnSpPr>
      <xdr:spPr>
        <a:xfrm>
          <a:off x="11088370" y="654875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4790"/>
    <xdr:sp macro="" textlink="">
      <xdr:nvSpPr>
        <xdr:cNvPr id="103" name="テキスト ボックス 102"/>
        <xdr:cNvSpPr txBox="1"/>
      </xdr:nvSpPr>
      <xdr:spPr>
        <a:xfrm>
          <a:off x="10724515" y="64554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4" name="直線コネクタ 103"/>
        <xdr:cNvCxnSpPr/>
      </xdr:nvCxnSpPr>
      <xdr:spPr>
        <a:xfrm>
          <a:off x="11088370" y="620204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17805"/>
    <xdr:sp macro="" textlink="">
      <xdr:nvSpPr>
        <xdr:cNvPr id="105" name="テキスト ボックス 104"/>
        <xdr:cNvSpPr txBox="1"/>
      </xdr:nvSpPr>
      <xdr:spPr>
        <a:xfrm>
          <a:off x="10724515" y="6108065"/>
          <a:ext cx="30797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6" name="直線コネクタ 105"/>
        <xdr:cNvCxnSpPr/>
      </xdr:nvCxnSpPr>
      <xdr:spPr>
        <a:xfrm>
          <a:off x="11088370" y="5854700"/>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4790"/>
    <xdr:sp macro="" textlink="">
      <xdr:nvSpPr>
        <xdr:cNvPr id="107" name="テキスト ボックス 106"/>
        <xdr:cNvSpPr txBox="1"/>
      </xdr:nvSpPr>
      <xdr:spPr>
        <a:xfrm>
          <a:off x="10724515" y="57607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8" name="直線コネクタ 107"/>
        <xdr:cNvCxnSpPr/>
      </xdr:nvCxnSpPr>
      <xdr:spPr>
        <a:xfrm>
          <a:off x="11088370" y="550735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17805"/>
    <xdr:sp macro="" textlink="">
      <xdr:nvSpPr>
        <xdr:cNvPr id="109" name="テキスト ボックス 108"/>
        <xdr:cNvSpPr txBox="1"/>
      </xdr:nvSpPr>
      <xdr:spPr>
        <a:xfrm>
          <a:off x="10724515" y="5414010"/>
          <a:ext cx="30797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0" name="直線コネクタ 109"/>
        <xdr:cNvCxnSpPr/>
      </xdr:nvCxnSpPr>
      <xdr:spPr>
        <a:xfrm>
          <a:off x="11088370" y="516064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1155" cy="224790"/>
    <xdr:sp macro="" textlink="">
      <xdr:nvSpPr>
        <xdr:cNvPr id="111" name="テキスト ボックス 110"/>
        <xdr:cNvSpPr txBox="1"/>
      </xdr:nvSpPr>
      <xdr:spPr>
        <a:xfrm>
          <a:off x="10673080" y="5073015"/>
          <a:ext cx="35115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2" name="直線コネクタ 111"/>
        <xdr:cNvCxnSpPr/>
      </xdr:nvCxnSpPr>
      <xdr:spPr>
        <a:xfrm>
          <a:off x="11088370" y="4813300"/>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1155" cy="217805"/>
    <xdr:sp macro="" textlink="">
      <xdr:nvSpPr>
        <xdr:cNvPr id="113" name="テキスト ボックス 112"/>
        <xdr:cNvSpPr txBox="1"/>
      </xdr:nvSpPr>
      <xdr:spPr>
        <a:xfrm>
          <a:off x="10673080" y="4725670"/>
          <a:ext cx="35115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165100</xdr:rowOff>
    </xdr:to>
    <xdr:sp macro="" textlink="">
      <xdr:nvSpPr>
        <xdr:cNvPr id="114" name="債務償還可能年数グラフ枠"/>
        <xdr:cNvSpPr/>
      </xdr:nvSpPr>
      <xdr:spPr>
        <a:xfrm>
          <a:off x="11088370" y="4813300"/>
          <a:ext cx="4154170" cy="20796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128270</xdr:rowOff>
    </xdr:from>
    <xdr:to xmlns:xdr="http://schemas.openxmlformats.org/drawingml/2006/spreadsheetDrawing">
      <xdr:col>76</xdr:col>
      <xdr:colOff>21590</xdr:colOff>
      <xdr:row>34</xdr:row>
      <xdr:rowOff>116205</xdr:rowOff>
    </xdr:to>
    <xdr:cxnSp macro="">
      <xdr:nvCxnSpPr>
        <xdr:cNvPr id="115" name="直線コネクタ 114"/>
        <xdr:cNvCxnSpPr/>
      </xdr:nvCxnSpPr>
      <xdr:spPr>
        <a:xfrm flipV="1">
          <a:off x="14506575" y="537019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119380</xdr:rowOff>
    </xdr:from>
    <xdr:ext cx="332105" cy="258445"/>
    <xdr:sp macro="" textlink="">
      <xdr:nvSpPr>
        <xdr:cNvPr id="116" name="債務償還可能年数最小値テキスト"/>
        <xdr:cNvSpPr txBox="1"/>
      </xdr:nvSpPr>
      <xdr:spPr>
        <a:xfrm>
          <a:off x="14559280" y="6517005"/>
          <a:ext cx="332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116205</xdr:rowOff>
    </xdr:from>
    <xdr:to xmlns:xdr="http://schemas.openxmlformats.org/drawingml/2006/spreadsheetDrawing">
      <xdr:col>76</xdr:col>
      <xdr:colOff>111125</xdr:colOff>
      <xdr:row>34</xdr:row>
      <xdr:rowOff>116205</xdr:rowOff>
    </xdr:to>
    <xdr:cxnSp macro="">
      <xdr:nvCxnSpPr>
        <xdr:cNvPr id="117" name="直線コネクタ 116"/>
        <xdr:cNvCxnSpPr/>
      </xdr:nvCxnSpPr>
      <xdr:spPr>
        <a:xfrm>
          <a:off x="14423390" y="65138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74930</xdr:rowOff>
    </xdr:from>
    <xdr:ext cx="332105" cy="251460"/>
    <xdr:sp macro="" textlink="">
      <xdr:nvSpPr>
        <xdr:cNvPr id="118" name="債務償還可能年数最大値テキスト"/>
        <xdr:cNvSpPr txBox="1"/>
      </xdr:nvSpPr>
      <xdr:spPr>
        <a:xfrm>
          <a:off x="14559280" y="5151755"/>
          <a:ext cx="332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128270</xdr:rowOff>
    </xdr:from>
    <xdr:to xmlns:xdr="http://schemas.openxmlformats.org/drawingml/2006/spreadsheetDrawing">
      <xdr:col>76</xdr:col>
      <xdr:colOff>111125</xdr:colOff>
      <xdr:row>27</xdr:row>
      <xdr:rowOff>128270</xdr:rowOff>
    </xdr:to>
    <xdr:cxnSp macro="">
      <xdr:nvCxnSpPr>
        <xdr:cNvPr id="119" name="直線コネクタ 118"/>
        <xdr:cNvCxnSpPr/>
      </xdr:nvCxnSpPr>
      <xdr:spPr>
        <a:xfrm>
          <a:off x="14423390" y="53701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81280</xdr:rowOff>
    </xdr:from>
    <xdr:ext cx="332105" cy="259080"/>
    <xdr:sp macro="" textlink="">
      <xdr:nvSpPr>
        <xdr:cNvPr id="120" name="債務償還可能年数平均値テキスト"/>
        <xdr:cNvSpPr txBox="1"/>
      </xdr:nvSpPr>
      <xdr:spPr>
        <a:xfrm>
          <a:off x="14559280" y="5818505"/>
          <a:ext cx="3321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102870</xdr:rowOff>
    </xdr:from>
    <xdr:to xmlns:xdr="http://schemas.openxmlformats.org/drawingml/2006/spreadsheetDrawing">
      <xdr:col>76</xdr:col>
      <xdr:colOff>73025</xdr:colOff>
      <xdr:row>31</xdr:row>
      <xdr:rowOff>33020</xdr:rowOff>
    </xdr:to>
    <xdr:sp macro="" textlink="">
      <xdr:nvSpPr>
        <xdr:cNvPr id="121" name="フローチャート: 判断 120"/>
        <xdr:cNvSpPr/>
      </xdr:nvSpPr>
      <xdr:spPr>
        <a:xfrm>
          <a:off x="14461490" y="584009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1365" cy="217805"/>
    <xdr:sp macro="" textlink="">
      <xdr:nvSpPr>
        <xdr:cNvPr id="122" name="テキスト ボックス 121"/>
        <xdr:cNvSpPr txBox="1"/>
      </xdr:nvSpPr>
      <xdr:spPr>
        <a:xfrm>
          <a:off x="14334490" y="6935470"/>
          <a:ext cx="7613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4380" cy="217805"/>
    <xdr:sp macro="" textlink="">
      <xdr:nvSpPr>
        <xdr:cNvPr id="123" name="テキスト ボックス 122"/>
        <xdr:cNvSpPr txBox="1"/>
      </xdr:nvSpPr>
      <xdr:spPr>
        <a:xfrm>
          <a:off x="13638530" y="693547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4380" cy="217805"/>
    <xdr:sp macro="" textlink="">
      <xdr:nvSpPr>
        <xdr:cNvPr id="124" name="テキスト ボックス 123"/>
        <xdr:cNvSpPr txBox="1"/>
      </xdr:nvSpPr>
      <xdr:spPr>
        <a:xfrm>
          <a:off x="12891770" y="693547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4380" cy="217805"/>
    <xdr:sp macro="" textlink="">
      <xdr:nvSpPr>
        <xdr:cNvPr id="125" name="テキスト ボックス 124"/>
        <xdr:cNvSpPr txBox="1"/>
      </xdr:nvSpPr>
      <xdr:spPr>
        <a:xfrm>
          <a:off x="12145010" y="693547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4380" cy="217805"/>
    <xdr:sp macro="" textlink="">
      <xdr:nvSpPr>
        <xdr:cNvPr id="126" name="テキスト ボックス 125"/>
        <xdr:cNvSpPr txBox="1"/>
      </xdr:nvSpPr>
      <xdr:spPr>
        <a:xfrm>
          <a:off x="11398250" y="693547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30480</xdr:rowOff>
    </xdr:from>
    <xdr:to xmlns:xdr="http://schemas.openxmlformats.org/drawingml/2006/spreadsheetDrawing">
      <xdr:col>76</xdr:col>
      <xdr:colOff>73025</xdr:colOff>
      <xdr:row>30</xdr:row>
      <xdr:rowOff>132080</xdr:rowOff>
    </xdr:to>
    <xdr:sp macro="" textlink="">
      <xdr:nvSpPr>
        <xdr:cNvPr id="127" name="楕円 126"/>
        <xdr:cNvSpPr/>
      </xdr:nvSpPr>
      <xdr:spPr>
        <a:xfrm>
          <a:off x="14461490" y="57677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53340</xdr:rowOff>
    </xdr:from>
    <xdr:ext cx="332105" cy="250825"/>
    <xdr:sp macro="" textlink="">
      <xdr:nvSpPr>
        <xdr:cNvPr id="128" name="債務償還可能年数該当値テキスト"/>
        <xdr:cNvSpPr txBox="1"/>
      </xdr:nvSpPr>
      <xdr:spPr>
        <a:xfrm>
          <a:off x="14559280" y="5625465"/>
          <a:ext cx="332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9" name="正方形/長方形 128"/>
        <xdr:cNvSpPr/>
      </xdr:nvSpPr>
      <xdr:spPr>
        <a:xfrm>
          <a:off x="1253490" y="7750175"/>
          <a:ext cx="578739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0" name="正方形/長方形 129"/>
        <xdr:cNvSpPr/>
      </xdr:nvSpPr>
      <xdr:spPr>
        <a:xfrm>
          <a:off x="1253490" y="11430635"/>
          <a:ext cx="578739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39395"/>
    <xdr:sp macro="" textlink="">
      <xdr:nvSpPr>
        <xdr:cNvPr id="131" name="テキスト ボックス 130"/>
        <xdr:cNvSpPr txBox="1"/>
      </xdr:nvSpPr>
      <xdr:spPr>
        <a:xfrm>
          <a:off x="905510" y="7997825"/>
          <a:ext cx="3702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2585" cy="235585"/>
    <xdr:sp macro="" textlink="">
      <xdr:nvSpPr>
        <xdr:cNvPr id="132" name="テキスト ボックス 131"/>
        <xdr:cNvSpPr txBox="1"/>
      </xdr:nvSpPr>
      <xdr:spPr>
        <a:xfrm>
          <a:off x="6854190" y="10575925"/>
          <a:ext cx="36258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39395"/>
    <xdr:sp macro="" textlink="">
      <xdr:nvSpPr>
        <xdr:cNvPr id="133" name="テキスト ボックス 132"/>
        <xdr:cNvSpPr txBox="1"/>
      </xdr:nvSpPr>
      <xdr:spPr>
        <a:xfrm>
          <a:off x="905510" y="11646535"/>
          <a:ext cx="3702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2585" cy="240665"/>
    <xdr:sp macro="" textlink="">
      <xdr:nvSpPr>
        <xdr:cNvPr id="134" name="テキスト ボックス 133"/>
        <xdr:cNvSpPr txBox="1"/>
      </xdr:nvSpPr>
      <xdr:spPr>
        <a:xfrm>
          <a:off x="6854190" y="14300200"/>
          <a:ext cx="36258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669000" y="190500"/>
          <a:ext cx="38862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688050" y="215900"/>
          <a:ext cx="38417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713450" y="241300"/>
          <a:ext cx="37846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80590" y="895350"/>
          <a:ext cx="130683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19,029
18,588
646.20
17,410,231
16,815,834
202,031
9,611,014
17,350,421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15.9
94.0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034530" y="1657350"/>
          <a:ext cx="3606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853420" y="863600"/>
          <a:ext cx="149352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109960" y="927100"/>
          <a:ext cx="130683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109960" y="1181100"/>
          <a:ext cx="130683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935970" y="10096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89945" y="9652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89945" y="1219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03058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03058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7070" y="26987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8445"/>
    <xdr:sp macro="" textlink="">
      <xdr:nvSpPr>
        <xdr:cNvPr id="30" name="テキスト ボックス 29"/>
        <xdr:cNvSpPr txBox="1"/>
      </xdr:nvSpPr>
      <xdr:spPr>
        <a:xfrm>
          <a:off x="687070" y="300355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7070" y="330835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46760" y="40449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7376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83185</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7376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6690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83185</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6690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870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83185</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870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46760" y="51435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0195" cy="225425"/>
    <xdr:sp macro="" textlink="">
      <xdr:nvSpPr>
        <xdr:cNvPr id="40" name="テキスト ボックス 39"/>
        <xdr:cNvSpPr txBox="1"/>
      </xdr:nvSpPr>
      <xdr:spPr>
        <a:xfrm>
          <a:off x="712470" y="495935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46760" y="734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2590" cy="259080"/>
    <xdr:sp macro="" textlink="">
      <xdr:nvSpPr>
        <xdr:cNvPr id="42" name="テキスト ボックス 41"/>
        <xdr:cNvSpPr txBox="1"/>
      </xdr:nvSpPr>
      <xdr:spPr>
        <a:xfrm>
          <a:off x="354965" y="7211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46760" y="6978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2590" cy="259080"/>
    <xdr:sp macro="" textlink="">
      <xdr:nvSpPr>
        <xdr:cNvPr id="44" name="テキスト ボックス 43"/>
        <xdr:cNvSpPr txBox="1"/>
      </xdr:nvSpPr>
      <xdr:spPr>
        <a:xfrm>
          <a:off x="354965" y="684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46760" y="6610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0825"/>
    <xdr:sp macro="" textlink="">
      <xdr:nvSpPr>
        <xdr:cNvPr id="46" name="テキスト ボックス 45"/>
        <xdr:cNvSpPr txBox="1"/>
      </xdr:nvSpPr>
      <xdr:spPr>
        <a:xfrm>
          <a:off x="354965" y="64744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46760" y="624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8" name="テキスト ボックス 47"/>
        <xdr:cNvSpPr txBox="1"/>
      </xdr:nvSpPr>
      <xdr:spPr>
        <a:xfrm>
          <a:off x="354965" y="6112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46760" y="5880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0" name="テキスト ボックス 49"/>
        <xdr:cNvSpPr txBox="1"/>
      </xdr:nvSpPr>
      <xdr:spPr>
        <a:xfrm>
          <a:off x="354965" y="574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46760" y="5511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2590" cy="250825"/>
    <xdr:sp macro="" textlink="">
      <xdr:nvSpPr>
        <xdr:cNvPr id="52" name="テキスト ボックス 51"/>
        <xdr:cNvSpPr txBox="1"/>
      </xdr:nvSpPr>
      <xdr:spPr>
        <a:xfrm>
          <a:off x="354965" y="537591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46760" y="514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2590" cy="259080"/>
    <xdr:sp macro="" textlink="">
      <xdr:nvSpPr>
        <xdr:cNvPr id="54" name="テキスト ボックス 53"/>
        <xdr:cNvSpPr txBox="1"/>
      </xdr:nvSpPr>
      <xdr:spPr>
        <a:xfrm>
          <a:off x="354965" y="5007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46760" y="51435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106680</xdr:rowOff>
    </xdr:from>
    <xdr:to xmlns:xdr="http://schemas.openxmlformats.org/drawingml/2006/spreadsheetDrawing">
      <xdr:col>24</xdr:col>
      <xdr:colOff>62865</xdr:colOff>
      <xdr:row>42</xdr:row>
      <xdr:rowOff>76200</xdr:rowOff>
    </xdr:to>
    <xdr:cxnSp macro="">
      <xdr:nvCxnSpPr>
        <xdr:cNvPr id="56" name="直線コネクタ 55"/>
        <xdr:cNvCxnSpPr/>
      </xdr:nvCxnSpPr>
      <xdr:spPr>
        <a:xfrm flipV="1">
          <a:off x="4543425" y="556133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80010</xdr:rowOff>
    </xdr:from>
    <xdr:ext cx="405130" cy="259080"/>
    <xdr:sp macro="" textlink="">
      <xdr:nvSpPr>
        <xdr:cNvPr id="57" name="【道路】&#10;有形固定資産減価償却率最小値テキスト"/>
        <xdr:cNvSpPr txBox="1"/>
      </xdr:nvSpPr>
      <xdr:spPr>
        <a:xfrm>
          <a:off x="4582160" y="702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76200</xdr:rowOff>
    </xdr:from>
    <xdr:to xmlns:xdr="http://schemas.openxmlformats.org/drawingml/2006/spreadsheetDrawing">
      <xdr:col>24</xdr:col>
      <xdr:colOff>152400</xdr:colOff>
      <xdr:row>42</xdr:row>
      <xdr:rowOff>76200</xdr:rowOff>
    </xdr:to>
    <xdr:cxnSp macro="">
      <xdr:nvCxnSpPr>
        <xdr:cNvPr id="58" name="直線コネクタ 57"/>
        <xdr:cNvCxnSpPr/>
      </xdr:nvCxnSpPr>
      <xdr:spPr>
        <a:xfrm>
          <a:off x="4458970" y="70167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53340</xdr:rowOff>
    </xdr:from>
    <xdr:ext cx="405130" cy="250825"/>
    <xdr:sp macro="" textlink="">
      <xdr:nvSpPr>
        <xdr:cNvPr id="59" name="【道路】&#10;有形固定資産減価償却率最大値テキスト"/>
        <xdr:cNvSpPr txBox="1"/>
      </xdr:nvSpPr>
      <xdr:spPr>
        <a:xfrm>
          <a:off x="4582160" y="53428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106680</xdr:rowOff>
    </xdr:from>
    <xdr:to xmlns:xdr="http://schemas.openxmlformats.org/drawingml/2006/spreadsheetDrawing">
      <xdr:col>24</xdr:col>
      <xdr:colOff>152400</xdr:colOff>
      <xdr:row>33</xdr:row>
      <xdr:rowOff>106680</xdr:rowOff>
    </xdr:to>
    <xdr:cxnSp macro="">
      <xdr:nvCxnSpPr>
        <xdr:cNvPr id="60" name="直線コネクタ 59"/>
        <xdr:cNvCxnSpPr/>
      </xdr:nvCxnSpPr>
      <xdr:spPr>
        <a:xfrm>
          <a:off x="4458970" y="55613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57150</xdr:rowOff>
    </xdr:from>
    <xdr:ext cx="405130" cy="258445"/>
    <xdr:sp macro="" textlink="">
      <xdr:nvSpPr>
        <xdr:cNvPr id="61" name="【道路】&#10;有形固定資産減価償却率平均値テキスト"/>
        <xdr:cNvSpPr txBox="1"/>
      </xdr:nvSpPr>
      <xdr:spPr>
        <a:xfrm>
          <a:off x="4582160" y="60071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78740</xdr:rowOff>
    </xdr:from>
    <xdr:to xmlns:xdr="http://schemas.openxmlformats.org/drawingml/2006/spreadsheetDrawing">
      <xdr:col>24</xdr:col>
      <xdr:colOff>114300</xdr:colOff>
      <xdr:row>37</xdr:row>
      <xdr:rowOff>8890</xdr:rowOff>
    </xdr:to>
    <xdr:sp macro="" textlink="">
      <xdr:nvSpPr>
        <xdr:cNvPr id="62" name="フローチャート: 判断 61"/>
        <xdr:cNvSpPr/>
      </xdr:nvSpPr>
      <xdr:spPr>
        <a:xfrm>
          <a:off x="4493260" y="6028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71120</xdr:rowOff>
    </xdr:from>
    <xdr:to xmlns:xdr="http://schemas.openxmlformats.org/drawingml/2006/spreadsheetDrawing">
      <xdr:col>20</xdr:col>
      <xdr:colOff>38100</xdr:colOff>
      <xdr:row>37</xdr:row>
      <xdr:rowOff>1270</xdr:rowOff>
    </xdr:to>
    <xdr:sp macro="" textlink="">
      <xdr:nvSpPr>
        <xdr:cNvPr id="63" name="フローチャート: 判断 62"/>
        <xdr:cNvSpPr/>
      </xdr:nvSpPr>
      <xdr:spPr>
        <a:xfrm>
          <a:off x="3674110" y="60210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48260</xdr:rowOff>
    </xdr:from>
    <xdr:to xmlns:xdr="http://schemas.openxmlformats.org/drawingml/2006/spreadsheetDrawing">
      <xdr:col>15</xdr:col>
      <xdr:colOff>101600</xdr:colOff>
      <xdr:row>38</xdr:row>
      <xdr:rowOff>149860</xdr:rowOff>
    </xdr:to>
    <xdr:sp macro="" textlink="">
      <xdr:nvSpPr>
        <xdr:cNvPr id="64" name="フローチャート: 判断 63"/>
        <xdr:cNvSpPr/>
      </xdr:nvSpPr>
      <xdr:spPr>
        <a:xfrm>
          <a:off x="28003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35737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1365" cy="259080"/>
    <xdr:sp macro="" textlink="">
      <xdr:nvSpPr>
        <xdr:cNvPr id="66" name="テキスト ボックス 65"/>
        <xdr:cNvSpPr txBox="1"/>
      </xdr:nvSpPr>
      <xdr:spPr>
        <a:xfrm>
          <a:off x="353822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67" name="テキスト ボックス 66"/>
        <xdr:cNvSpPr txBox="1"/>
      </xdr:nvSpPr>
      <xdr:spPr>
        <a:xfrm>
          <a:off x="26644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1365" cy="259080"/>
    <xdr:sp macro="" textlink="">
      <xdr:nvSpPr>
        <xdr:cNvPr id="68" name="テキスト ボックス 67"/>
        <xdr:cNvSpPr txBox="1"/>
      </xdr:nvSpPr>
      <xdr:spPr>
        <a:xfrm>
          <a:off x="17945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1365" cy="259080"/>
    <xdr:sp macro="" textlink="">
      <xdr:nvSpPr>
        <xdr:cNvPr id="69" name="テキスト ボックス 68"/>
        <xdr:cNvSpPr txBox="1"/>
      </xdr:nvSpPr>
      <xdr:spPr>
        <a:xfrm>
          <a:off x="9245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165100</xdr:rowOff>
    </xdr:from>
    <xdr:to xmlns:xdr="http://schemas.openxmlformats.org/drawingml/2006/spreadsheetDrawing">
      <xdr:col>24</xdr:col>
      <xdr:colOff>114300</xdr:colOff>
      <xdr:row>35</xdr:row>
      <xdr:rowOff>96520</xdr:rowOff>
    </xdr:to>
    <xdr:sp macro="" textlink="">
      <xdr:nvSpPr>
        <xdr:cNvPr id="70" name="楕円 69"/>
        <xdr:cNvSpPr/>
      </xdr:nvSpPr>
      <xdr:spPr>
        <a:xfrm>
          <a:off x="4493260" y="578485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17780</xdr:rowOff>
    </xdr:from>
    <xdr:ext cx="405130" cy="250825"/>
    <xdr:sp macro="" textlink="">
      <xdr:nvSpPr>
        <xdr:cNvPr id="71" name="【道路】&#10;有形固定資産減価償却率該当値テキスト"/>
        <xdr:cNvSpPr txBox="1"/>
      </xdr:nvSpPr>
      <xdr:spPr>
        <a:xfrm>
          <a:off x="4582160" y="563753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33020</xdr:rowOff>
    </xdr:from>
    <xdr:to xmlns:xdr="http://schemas.openxmlformats.org/drawingml/2006/spreadsheetDrawing">
      <xdr:col>20</xdr:col>
      <xdr:colOff>38100</xdr:colOff>
      <xdr:row>35</xdr:row>
      <xdr:rowOff>134620</xdr:rowOff>
    </xdr:to>
    <xdr:sp macro="" textlink="">
      <xdr:nvSpPr>
        <xdr:cNvPr id="72" name="楕円 71"/>
        <xdr:cNvSpPr/>
      </xdr:nvSpPr>
      <xdr:spPr>
        <a:xfrm>
          <a:off x="3674110" y="58178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45720</xdr:rowOff>
    </xdr:from>
    <xdr:to xmlns:xdr="http://schemas.openxmlformats.org/drawingml/2006/spreadsheetDrawing">
      <xdr:col>24</xdr:col>
      <xdr:colOff>63500</xdr:colOff>
      <xdr:row>35</xdr:row>
      <xdr:rowOff>83820</xdr:rowOff>
    </xdr:to>
    <xdr:cxnSp macro="">
      <xdr:nvCxnSpPr>
        <xdr:cNvPr id="73" name="直線コネクタ 72"/>
        <xdr:cNvCxnSpPr/>
      </xdr:nvCxnSpPr>
      <xdr:spPr>
        <a:xfrm flipV="1">
          <a:off x="3724910" y="5830570"/>
          <a:ext cx="8191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74" name="楕円 73"/>
        <xdr:cNvSpPr/>
      </xdr:nvSpPr>
      <xdr:spPr>
        <a:xfrm>
          <a:off x="2800350" y="5928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83820</xdr:rowOff>
    </xdr:from>
    <xdr:to xmlns:xdr="http://schemas.openxmlformats.org/drawingml/2006/spreadsheetDrawing">
      <xdr:col>19</xdr:col>
      <xdr:colOff>177800</xdr:colOff>
      <xdr:row>36</xdr:row>
      <xdr:rowOff>22860</xdr:rowOff>
    </xdr:to>
    <xdr:cxnSp macro="">
      <xdr:nvCxnSpPr>
        <xdr:cNvPr id="75" name="直線コネクタ 74"/>
        <xdr:cNvCxnSpPr/>
      </xdr:nvCxnSpPr>
      <xdr:spPr>
        <a:xfrm flipV="1">
          <a:off x="2851150" y="5868670"/>
          <a:ext cx="87376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163830</xdr:rowOff>
    </xdr:from>
    <xdr:ext cx="405130" cy="258445"/>
    <xdr:sp macro="" textlink="">
      <xdr:nvSpPr>
        <xdr:cNvPr id="76" name="n_1aveValue【道路】&#10;有形固定資産減価償却率"/>
        <xdr:cNvSpPr txBox="1"/>
      </xdr:nvSpPr>
      <xdr:spPr>
        <a:xfrm>
          <a:off x="3513455" y="6113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140970</xdr:rowOff>
    </xdr:from>
    <xdr:ext cx="396875" cy="259080"/>
    <xdr:sp macro="" textlink="">
      <xdr:nvSpPr>
        <xdr:cNvPr id="77" name="n_2aveValue【道路】&#10;有形固定資産減価償却率"/>
        <xdr:cNvSpPr txBox="1"/>
      </xdr:nvSpPr>
      <xdr:spPr>
        <a:xfrm>
          <a:off x="2652395" y="64211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151130</xdr:rowOff>
    </xdr:from>
    <xdr:ext cx="405130" cy="258445"/>
    <xdr:sp macro="" textlink="">
      <xdr:nvSpPr>
        <xdr:cNvPr id="78" name="n_1mainValue【道路】&#10;有形固定資産減価償却率"/>
        <xdr:cNvSpPr txBox="1"/>
      </xdr:nvSpPr>
      <xdr:spPr>
        <a:xfrm>
          <a:off x="3513455" y="5605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90170</xdr:rowOff>
    </xdr:from>
    <xdr:ext cx="396875" cy="258445"/>
    <xdr:sp macro="" textlink="">
      <xdr:nvSpPr>
        <xdr:cNvPr id="79" name="n_2mainValue【道路】&#10;有形固定資産減価償却率"/>
        <xdr:cNvSpPr txBox="1"/>
      </xdr:nvSpPr>
      <xdr:spPr>
        <a:xfrm>
          <a:off x="2652395" y="5709920"/>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474460" y="40449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59765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83185</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59765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59460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83185</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59460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7147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83185</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7147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474460" y="51435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5280" cy="225425"/>
    <xdr:sp macro="" textlink="">
      <xdr:nvSpPr>
        <xdr:cNvPr id="88" name="テキスト ボックス 87"/>
        <xdr:cNvSpPr txBox="1"/>
      </xdr:nvSpPr>
      <xdr:spPr>
        <a:xfrm>
          <a:off x="6436360" y="4959350"/>
          <a:ext cx="3352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474460" y="7346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0" name="直線コネクタ 89"/>
        <xdr:cNvCxnSpPr/>
      </xdr:nvCxnSpPr>
      <xdr:spPr>
        <a:xfrm>
          <a:off x="6474460" y="703326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59740" cy="250825"/>
    <xdr:sp macro="" textlink="">
      <xdr:nvSpPr>
        <xdr:cNvPr id="91" name="テキスト ボックス 90"/>
        <xdr:cNvSpPr txBox="1"/>
      </xdr:nvSpPr>
      <xdr:spPr>
        <a:xfrm>
          <a:off x="6014720" y="689737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2" name="直線コネクタ 91"/>
        <xdr:cNvCxnSpPr/>
      </xdr:nvCxnSpPr>
      <xdr:spPr>
        <a:xfrm>
          <a:off x="6474460" y="671957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0860" cy="259080"/>
    <xdr:sp macro="" textlink="">
      <xdr:nvSpPr>
        <xdr:cNvPr id="93" name="テキスト ボックス 92"/>
        <xdr:cNvSpPr txBox="1"/>
      </xdr:nvSpPr>
      <xdr:spPr>
        <a:xfrm>
          <a:off x="5954395" y="65830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4" name="直線コネクタ 93"/>
        <xdr:cNvCxnSpPr/>
      </xdr:nvCxnSpPr>
      <xdr:spPr>
        <a:xfrm>
          <a:off x="6474460" y="640524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0860" cy="250825"/>
    <xdr:sp macro="" textlink="">
      <xdr:nvSpPr>
        <xdr:cNvPr id="95" name="テキスト ボックス 94"/>
        <xdr:cNvSpPr txBox="1"/>
      </xdr:nvSpPr>
      <xdr:spPr>
        <a:xfrm>
          <a:off x="5954395" y="626999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6" name="直線コネクタ 95"/>
        <xdr:cNvCxnSpPr/>
      </xdr:nvCxnSpPr>
      <xdr:spPr>
        <a:xfrm>
          <a:off x="6474460" y="609155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165100</xdr:rowOff>
    </xdr:from>
    <xdr:ext cx="530860" cy="258445"/>
    <xdr:sp macro="" textlink="">
      <xdr:nvSpPr>
        <xdr:cNvPr id="97" name="テキスト ボックス 96"/>
        <xdr:cNvSpPr txBox="1"/>
      </xdr:nvSpPr>
      <xdr:spPr>
        <a:xfrm>
          <a:off x="5954395" y="59499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8" name="直線コネクタ 97"/>
        <xdr:cNvCxnSpPr/>
      </xdr:nvCxnSpPr>
      <xdr:spPr>
        <a:xfrm>
          <a:off x="6474460" y="57778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0860" cy="259080"/>
    <xdr:sp macro="" textlink="">
      <xdr:nvSpPr>
        <xdr:cNvPr id="99" name="テキスト ボックス 98"/>
        <xdr:cNvSpPr txBox="1"/>
      </xdr:nvSpPr>
      <xdr:spPr>
        <a:xfrm>
          <a:off x="5954395" y="56356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0" name="直線コネクタ 99"/>
        <xdr:cNvCxnSpPr/>
      </xdr:nvCxnSpPr>
      <xdr:spPr>
        <a:xfrm>
          <a:off x="6474460" y="545719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0860" cy="250825"/>
    <xdr:sp macro="" textlink="">
      <xdr:nvSpPr>
        <xdr:cNvPr id="101" name="テキスト ボックス 100"/>
        <xdr:cNvSpPr txBox="1"/>
      </xdr:nvSpPr>
      <xdr:spPr>
        <a:xfrm>
          <a:off x="5954395" y="532130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2" name="直線コネクタ 101"/>
        <xdr:cNvCxnSpPr/>
      </xdr:nvCxnSpPr>
      <xdr:spPr>
        <a:xfrm>
          <a:off x="6474460" y="514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0860" cy="259080"/>
    <xdr:sp macro="" textlink="">
      <xdr:nvSpPr>
        <xdr:cNvPr id="103" name="テキスト ボックス 102"/>
        <xdr:cNvSpPr txBox="1"/>
      </xdr:nvSpPr>
      <xdr:spPr>
        <a:xfrm>
          <a:off x="5954395" y="5007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4" name="【道路】&#10;一人当たり延長グラフ枠"/>
        <xdr:cNvSpPr/>
      </xdr:nvSpPr>
      <xdr:spPr>
        <a:xfrm>
          <a:off x="6474460" y="51435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34</xdr:row>
      <xdr:rowOff>13970</xdr:rowOff>
    </xdr:from>
    <xdr:to xmlns:xdr="http://schemas.openxmlformats.org/drawingml/2006/spreadsheetDrawing">
      <xdr:col>54</xdr:col>
      <xdr:colOff>186690</xdr:colOff>
      <xdr:row>41</xdr:row>
      <xdr:rowOff>83185</xdr:rowOff>
    </xdr:to>
    <xdr:cxnSp macro="">
      <xdr:nvCxnSpPr>
        <xdr:cNvPr id="105" name="直線コネクタ 104"/>
        <xdr:cNvCxnSpPr/>
      </xdr:nvCxnSpPr>
      <xdr:spPr>
        <a:xfrm flipV="1">
          <a:off x="10267950" y="5633720"/>
          <a:ext cx="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86360</xdr:rowOff>
    </xdr:from>
    <xdr:ext cx="469900" cy="250825"/>
    <xdr:sp macro="" textlink="">
      <xdr:nvSpPr>
        <xdr:cNvPr id="106" name="【道路】&#10;一人当たり延長最小値テキスト"/>
        <xdr:cNvSpPr txBox="1"/>
      </xdr:nvSpPr>
      <xdr:spPr>
        <a:xfrm>
          <a:off x="10306050" y="68618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83185</xdr:rowOff>
    </xdr:from>
    <xdr:to xmlns:xdr="http://schemas.openxmlformats.org/drawingml/2006/spreadsheetDrawing">
      <xdr:col>55</xdr:col>
      <xdr:colOff>88900</xdr:colOff>
      <xdr:row>41</xdr:row>
      <xdr:rowOff>83185</xdr:rowOff>
    </xdr:to>
    <xdr:cxnSp macro="">
      <xdr:nvCxnSpPr>
        <xdr:cNvPr id="107" name="直線コネクタ 106"/>
        <xdr:cNvCxnSpPr/>
      </xdr:nvCxnSpPr>
      <xdr:spPr>
        <a:xfrm>
          <a:off x="10182860" y="68586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132080</xdr:rowOff>
    </xdr:from>
    <xdr:ext cx="534670" cy="251460"/>
    <xdr:sp macro="" textlink="">
      <xdr:nvSpPr>
        <xdr:cNvPr id="108" name="【道路】&#10;一人当たり延長最大値テキスト"/>
        <xdr:cNvSpPr txBox="1"/>
      </xdr:nvSpPr>
      <xdr:spPr>
        <a:xfrm>
          <a:off x="10306050" y="54216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13970</xdr:rowOff>
    </xdr:from>
    <xdr:to xmlns:xdr="http://schemas.openxmlformats.org/drawingml/2006/spreadsheetDrawing">
      <xdr:col>55</xdr:col>
      <xdr:colOff>88900</xdr:colOff>
      <xdr:row>34</xdr:row>
      <xdr:rowOff>13970</xdr:rowOff>
    </xdr:to>
    <xdr:cxnSp macro="">
      <xdr:nvCxnSpPr>
        <xdr:cNvPr id="109" name="直線コネクタ 108"/>
        <xdr:cNvCxnSpPr/>
      </xdr:nvCxnSpPr>
      <xdr:spPr>
        <a:xfrm>
          <a:off x="10182860" y="56337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44450</xdr:rowOff>
    </xdr:from>
    <xdr:ext cx="534670" cy="259080"/>
    <xdr:sp macro="" textlink="">
      <xdr:nvSpPr>
        <xdr:cNvPr id="110" name="【道路】&#10;一人当たり延長平均値テキスト"/>
        <xdr:cNvSpPr txBox="1"/>
      </xdr:nvSpPr>
      <xdr:spPr>
        <a:xfrm>
          <a:off x="10306050" y="6159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66040</xdr:rowOff>
    </xdr:from>
    <xdr:to xmlns:xdr="http://schemas.openxmlformats.org/drawingml/2006/spreadsheetDrawing">
      <xdr:col>55</xdr:col>
      <xdr:colOff>50800</xdr:colOff>
      <xdr:row>37</xdr:row>
      <xdr:rowOff>165100</xdr:rowOff>
    </xdr:to>
    <xdr:sp macro="" textlink="">
      <xdr:nvSpPr>
        <xdr:cNvPr id="111" name="フローチャート: 判断 110"/>
        <xdr:cNvSpPr/>
      </xdr:nvSpPr>
      <xdr:spPr>
        <a:xfrm>
          <a:off x="10220960" y="618109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99695</xdr:rowOff>
    </xdr:from>
    <xdr:to xmlns:xdr="http://schemas.openxmlformats.org/drawingml/2006/spreadsheetDrawing">
      <xdr:col>50</xdr:col>
      <xdr:colOff>165100</xdr:colOff>
      <xdr:row>38</xdr:row>
      <xdr:rowOff>29845</xdr:rowOff>
    </xdr:to>
    <xdr:sp macro="" textlink="">
      <xdr:nvSpPr>
        <xdr:cNvPr id="112" name="フローチャート: 判断 111"/>
        <xdr:cNvSpPr/>
      </xdr:nvSpPr>
      <xdr:spPr>
        <a:xfrm>
          <a:off x="9398000" y="6214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33</xdr:row>
      <xdr:rowOff>35560</xdr:rowOff>
    </xdr:from>
    <xdr:to xmlns:xdr="http://schemas.openxmlformats.org/drawingml/2006/spreadsheetDrawing">
      <xdr:col>46</xdr:col>
      <xdr:colOff>38100</xdr:colOff>
      <xdr:row>33</xdr:row>
      <xdr:rowOff>137160</xdr:rowOff>
    </xdr:to>
    <xdr:sp macro="" textlink="">
      <xdr:nvSpPr>
        <xdr:cNvPr id="113" name="フローチャート: 判断 112"/>
        <xdr:cNvSpPr/>
      </xdr:nvSpPr>
      <xdr:spPr>
        <a:xfrm>
          <a:off x="8528050" y="54902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4" name="テキスト ボックス 113"/>
        <xdr:cNvSpPr txBox="1"/>
      </xdr:nvSpPr>
      <xdr:spPr>
        <a:xfrm>
          <a:off x="1008126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1365" cy="259080"/>
    <xdr:sp macro="" textlink="">
      <xdr:nvSpPr>
        <xdr:cNvPr id="115" name="テキスト ボックス 114"/>
        <xdr:cNvSpPr txBox="1"/>
      </xdr:nvSpPr>
      <xdr:spPr>
        <a:xfrm>
          <a:off x="92621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1365" cy="259080"/>
    <xdr:sp macro="" textlink="">
      <xdr:nvSpPr>
        <xdr:cNvPr id="116" name="テキスト ボックス 115"/>
        <xdr:cNvSpPr txBox="1"/>
      </xdr:nvSpPr>
      <xdr:spPr>
        <a:xfrm>
          <a:off x="83921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17" name="テキスト ボックス 116"/>
        <xdr:cNvSpPr txBox="1"/>
      </xdr:nvSpPr>
      <xdr:spPr>
        <a:xfrm>
          <a:off x="75184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1365" cy="259080"/>
    <xdr:sp macro="" textlink="">
      <xdr:nvSpPr>
        <xdr:cNvPr id="118" name="テキスト ボックス 117"/>
        <xdr:cNvSpPr txBox="1"/>
      </xdr:nvSpPr>
      <xdr:spPr>
        <a:xfrm>
          <a:off x="664845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134620</xdr:rowOff>
    </xdr:from>
    <xdr:to xmlns:xdr="http://schemas.openxmlformats.org/drawingml/2006/spreadsheetDrawing">
      <xdr:col>55</xdr:col>
      <xdr:colOff>50800</xdr:colOff>
      <xdr:row>34</xdr:row>
      <xdr:rowOff>64770</xdr:rowOff>
    </xdr:to>
    <xdr:sp macro="" textlink="">
      <xdr:nvSpPr>
        <xdr:cNvPr id="119" name="楕円 118"/>
        <xdr:cNvSpPr/>
      </xdr:nvSpPr>
      <xdr:spPr>
        <a:xfrm>
          <a:off x="10220960" y="55892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33</xdr:row>
      <xdr:rowOff>87630</xdr:rowOff>
    </xdr:from>
    <xdr:ext cx="534670" cy="250825"/>
    <xdr:sp macro="" textlink="">
      <xdr:nvSpPr>
        <xdr:cNvPr id="120" name="【道路】&#10;一人当たり延長該当値テキスト"/>
        <xdr:cNvSpPr txBox="1"/>
      </xdr:nvSpPr>
      <xdr:spPr>
        <a:xfrm>
          <a:off x="10306050" y="554228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151765</xdr:rowOff>
    </xdr:from>
    <xdr:to xmlns:xdr="http://schemas.openxmlformats.org/drawingml/2006/spreadsheetDrawing">
      <xdr:col>50</xdr:col>
      <xdr:colOff>165100</xdr:colOff>
      <xdr:row>34</xdr:row>
      <xdr:rowOff>81915</xdr:rowOff>
    </xdr:to>
    <xdr:sp macro="" textlink="">
      <xdr:nvSpPr>
        <xdr:cNvPr id="121" name="楕円 120"/>
        <xdr:cNvSpPr/>
      </xdr:nvSpPr>
      <xdr:spPr>
        <a:xfrm>
          <a:off x="9398000" y="5606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34</xdr:row>
      <xdr:rowOff>13970</xdr:rowOff>
    </xdr:from>
    <xdr:to xmlns:xdr="http://schemas.openxmlformats.org/drawingml/2006/spreadsheetDrawing">
      <xdr:col>55</xdr:col>
      <xdr:colOff>0</xdr:colOff>
      <xdr:row>34</xdr:row>
      <xdr:rowOff>31115</xdr:rowOff>
    </xdr:to>
    <xdr:cxnSp macro="">
      <xdr:nvCxnSpPr>
        <xdr:cNvPr id="122" name="直線コネクタ 121"/>
        <xdr:cNvCxnSpPr/>
      </xdr:nvCxnSpPr>
      <xdr:spPr>
        <a:xfrm flipV="1">
          <a:off x="9448800" y="5633720"/>
          <a:ext cx="8191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4445</xdr:rowOff>
    </xdr:from>
    <xdr:to xmlns:xdr="http://schemas.openxmlformats.org/drawingml/2006/spreadsheetDrawing">
      <xdr:col>46</xdr:col>
      <xdr:colOff>38100</xdr:colOff>
      <xdr:row>34</xdr:row>
      <xdr:rowOff>106045</xdr:rowOff>
    </xdr:to>
    <xdr:sp macro="" textlink="">
      <xdr:nvSpPr>
        <xdr:cNvPr id="123" name="楕円 122"/>
        <xdr:cNvSpPr/>
      </xdr:nvSpPr>
      <xdr:spPr>
        <a:xfrm>
          <a:off x="8528050" y="56241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31115</xdr:rowOff>
    </xdr:from>
    <xdr:to xmlns:xdr="http://schemas.openxmlformats.org/drawingml/2006/spreadsheetDrawing">
      <xdr:col>50</xdr:col>
      <xdr:colOff>114300</xdr:colOff>
      <xdr:row>34</xdr:row>
      <xdr:rowOff>55245</xdr:rowOff>
    </xdr:to>
    <xdr:cxnSp macro="">
      <xdr:nvCxnSpPr>
        <xdr:cNvPr id="124" name="直線コネクタ 123"/>
        <xdr:cNvCxnSpPr/>
      </xdr:nvCxnSpPr>
      <xdr:spPr>
        <a:xfrm flipV="1">
          <a:off x="8578850" y="5650865"/>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20955</xdr:rowOff>
    </xdr:from>
    <xdr:ext cx="534670" cy="250825"/>
    <xdr:sp macro="" textlink="">
      <xdr:nvSpPr>
        <xdr:cNvPr id="125" name="n_1aveValue【道路】&#10;一人当たり延長"/>
        <xdr:cNvSpPr txBox="1"/>
      </xdr:nvSpPr>
      <xdr:spPr>
        <a:xfrm>
          <a:off x="9172575" y="63011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31</xdr:row>
      <xdr:rowOff>153670</xdr:rowOff>
    </xdr:from>
    <xdr:ext cx="526415" cy="258445"/>
    <xdr:sp macro="" textlink="">
      <xdr:nvSpPr>
        <xdr:cNvPr id="126" name="n_2aveValue【道路】&#10;一人当たり延長"/>
        <xdr:cNvSpPr txBox="1"/>
      </xdr:nvSpPr>
      <xdr:spPr>
        <a:xfrm>
          <a:off x="8315325" y="5278120"/>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32</xdr:row>
      <xdr:rowOff>98425</xdr:rowOff>
    </xdr:from>
    <xdr:ext cx="534670" cy="250825"/>
    <xdr:sp macro="" textlink="">
      <xdr:nvSpPr>
        <xdr:cNvPr id="127" name="n_1mainValue【道路】&#10;一人当たり延長"/>
        <xdr:cNvSpPr txBox="1"/>
      </xdr:nvSpPr>
      <xdr:spPr>
        <a:xfrm>
          <a:off x="9172575" y="53879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34</xdr:row>
      <xdr:rowOff>97790</xdr:rowOff>
    </xdr:from>
    <xdr:ext cx="526415" cy="250825"/>
    <xdr:sp macro="" textlink="">
      <xdr:nvSpPr>
        <xdr:cNvPr id="128" name="n_2mainValue【道路】&#10;一人当たり延長"/>
        <xdr:cNvSpPr txBox="1"/>
      </xdr:nvSpPr>
      <xdr:spPr>
        <a:xfrm>
          <a:off x="8315325" y="57175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9" name="正方形/長方形 128"/>
        <xdr:cNvSpPr/>
      </xdr:nvSpPr>
      <xdr:spPr>
        <a:xfrm>
          <a:off x="746760" y="77152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0" name="正方形/長方形 129"/>
        <xdr:cNvSpPr/>
      </xdr:nvSpPr>
      <xdr:spPr>
        <a:xfrm>
          <a:off x="87376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1" name="正方形/長方形 130"/>
        <xdr:cNvSpPr/>
      </xdr:nvSpPr>
      <xdr:spPr>
        <a:xfrm>
          <a:off x="87376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2" name="正方形/長方形 131"/>
        <xdr:cNvSpPr/>
      </xdr:nvSpPr>
      <xdr:spPr>
        <a:xfrm>
          <a:off x="186690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3" name="正方形/長方形 132"/>
        <xdr:cNvSpPr/>
      </xdr:nvSpPr>
      <xdr:spPr>
        <a:xfrm>
          <a:off x="186690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4" name="正方形/長方形 133"/>
        <xdr:cNvSpPr/>
      </xdr:nvSpPr>
      <xdr:spPr>
        <a:xfrm>
          <a:off x="29870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5" name="正方形/長方形 134"/>
        <xdr:cNvSpPr/>
      </xdr:nvSpPr>
      <xdr:spPr>
        <a:xfrm>
          <a:off x="29870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6" name="正方形/長方形 135"/>
        <xdr:cNvSpPr/>
      </xdr:nvSpPr>
      <xdr:spPr>
        <a:xfrm>
          <a:off x="746760" y="88138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0195" cy="225425"/>
    <xdr:sp macro="" textlink="">
      <xdr:nvSpPr>
        <xdr:cNvPr id="137" name="テキスト ボックス 136"/>
        <xdr:cNvSpPr txBox="1"/>
      </xdr:nvSpPr>
      <xdr:spPr>
        <a:xfrm>
          <a:off x="712470" y="862965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8" name="直線コネクタ 137"/>
        <xdr:cNvCxnSpPr/>
      </xdr:nvCxnSpPr>
      <xdr:spPr>
        <a:xfrm>
          <a:off x="74676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9" name="直線コネクタ 138"/>
        <xdr:cNvCxnSpPr/>
      </xdr:nvCxnSpPr>
      <xdr:spPr>
        <a:xfrm>
          <a:off x="746760" y="10648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1470" cy="259080"/>
    <xdr:sp macro="" textlink="">
      <xdr:nvSpPr>
        <xdr:cNvPr id="140" name="テキスト ボックス 139"/>
        <xdr:cNvSpPr txBox="1"/>
      </xdr:nvSpPr>
      <xdr:spPr>
        <a:xfrm>
          <a:off x="415290" y="105130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1" name="直線コネクタ 140"/>
        <xdr:cNvCxnSpPr/>
      </xdr:nvCxnSpPr>
      <xdr:spPr>
        <a:xfrm>
          <a:off x="746760" y="10280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42" name="テキスト ボックス 141"/>
        <xdr:cNvSpPr txBox="1"/>
      </xdr:nvSpPr>
      <xdr:spPr>
        <a:xfrm>
          <a:off x="354965" y="1014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3" name="直線コネクタ 142"/>
        <xdr:cNvCxnSpPr/>
      </xdr:nvCxnSpPr>
      <xdr:spPr>
        <a:xfrm>
          <a:off x="746760" y="9912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0825"/>
    <xdr:sp macro="" textlink="">
      <xdr:nvSpPr>
        <xdr:cNvPr id="144" name="テキスト ボックス 143"/>
        <xdr:cNvSpPr txBox="1"/>
      </xdr:nvSpPr>
      <xdr:spPr>
        <a:xfrm>
          <a:off x="354965" y="97764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5" name="直線コネクタ 144"/>
        <xdr:cNvCxnSpPr/>
      </xdr:nvCxnSpPr>
      <xdr:spPr>
        <a:xfrm>
          <a:off x="746760" y="9550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46" name="テキスト ボックス 145"/>
        <xdr:cNvSpPr txBox="1"/>
      </xdr:nvSpPr>
      <xdr:spPr>
        <a:xfrm>
          <a:off x="354965" y="9414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7" name="直線コネクタ 146"/>
        <xdr:cNvCxnSpPr/>
      </xdr:nvCxnSpPr>
      <xdr:spPr>
        <a:xfrm>
          <a:off x="746760" y="9182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2590" cy="258445"/>
    <xdr:sp macro="" textlink="">
      <xdr:nvSpPr>
        <xdr:cNvPr id="148" name="テキスト ボックス 147"/>
        <xdr:cNvSpPr txBox="1"/>
      </xdr:nvSpPr>
      <xdr:spPr>
        <a:xfrm>
          <a:off x="354965" y="9046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9" name="直線コネクタ 148"/>
        <xdr:cNvCxnSpPr/>
      </xdr:nvCxnSpPr>
      <xdr:spPr>
        <a:xfrm>
          <a:off x="74676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59740" cy="250825"/>
    <xdr:sp macro="" textlink="">
      <xdr:nvSpPr>
        <xdr:cNvPr id="150" name="テキスト ボックス 149"/>
        <xdr:cNvSpPr txBox="1"/>
      </xdr:nvSpPr>
      <xdr:spPr>
        <a:xfrm>
          <a:off x="290830" y="86779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1" name="【橋りょう・トンネル】&#10;有形固定資産減価償却率グラフ枠"/>
        <xdr:cNvSpPr/>
      </xdr:nvSpPr>
      <xdr:spPr>
        <a:xfrm>
          <a:off x="746760" y="88138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120650</xdr:rowOff>
    </xdr:from>
    <xdr:to xmlns:xdr="http://schemas.openxmlformats.org/drawingml/2006/spreadsheetDrawing">
      <xdr:col>24</xdr:col>
      <xdr:colOff>62865</xdr:colOff>
      <xdr:row>64</xdr:row>
      <xdr:rowOff>74930</xdr:rowOff>
    </xdr:to>
    <xdr:cxnSp macro="">
      <xdr:nvCxnSpPr>
        <xdr:cNvPr id="152" name="直線コネクタ 151"/>
        <xdr:cNvCxnSpPr/>
      </xdr:nvCxnSpPr>
      <xdr:spPr>
        <a:xfrm flipV="1">
          <a:off x="4543425" y="937260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78105</xdr:rowOff>
    </xdr:from>
    <xdr:ext cx="340360" cy="251460"/>
    <xdr:sp macro="" textlink="">
      <xdr:nvSpPr>
        <xdr:cNvPr id="153" name="【橋りょう・トンネル】&#10;有形固定資産減価償却率最小値テキスト"/>
        <xdr:cNvSpPr txBox="1"/>
      </xdr:nvSpPr>
      <xdr:spPr>
        <a:xfrm>
          <a:off x="4582160" y="10650855"/>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74930</xdr:rowOff>
    </xdr:from>
    <xdr:to xmlns:xdr="http://schemas.openxmlformats.org/drawingml/2006/spreadsheetDrawing">
      <xdr:col>24</xdr:col>
      <xdr:colOff>152400</xdr:colOff>
      <xdr:row>64</xdr:row>
      <xdr:rowOff>74930</xdr:rowOff>
    </xdr:to>
    <xdr:cxnSp macro="">
      <xdr:nvCxnSpPr>
        <xdr:cNvPr id="154" name="直線コネクタ 153"/>
        <xdr:cNvCxnSpPr/>
      </xdr:nvCxnSpPr>
      <xdr:spPr>
        <a:xfrm>
          <a:off x="4458970" y="106476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66675</xdr:rowOff>
    </xdr:from>
    <xdr:ext cx="405130" cy="251460"/>
    <xdr:sp macro="" textlink="">
      <xdr:nvSpPr>
        <xdr:cNvPr id="155" name="【橋りょう・トンネル】&#10;有形固定資産減価償却率最大値テキスト"/>
        <xdr:cNvSpPr txBox="1"/>
      </xdr:nvSpPr>
      <xdr:spPr>
        <a:xfrm>
          <a:off x="4582160" y="915352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120650</xdr:rowOff>
    </xdr:from>
    <xdr:to xmlns:xdr="http://schemas.openxmlformats.org/drawingml/2006/spreadsheetDrawing">
      <xdr:col>24</xdr:col>
      <xdr:colOff>152400</xdr:colOff>
      <xdr:row>56</xdr:row>
      <xdr:rowOff>120650</xdr:rowOff>
    </xdr:to>
    <xdr:cxnSp macro="">
      <xdr:nvCxnSpPr>
        <xdr:cNvPr id="156" name="直線コネクタ 155"/>
        <xdr:cNvCxnSpPr/>
      </xdr:nvCxnSpPr>
      <xdr:spPr>
        <a:xfrm>
          <a:off x="4458970" y="93726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104775</xdr:rowOff>
    </xdr:from>
    <xdr:ext cx="405130" cy="259080"/>
    <xdr:sp macro="" textlink="">
      <xdr:nvSpPr>
        <xdr:cNvPr id="157" name="【橋りょう・トンネル】&#10;有形固定資産減価償却率平均値テキスト"/>
        <xdr:cNvSpPr txBox="1"/>
      </xdr:nvSpPr>
      <xdr:spPr>
        <a:xfrm>
          <a:off x="4582160" y="9521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126365</xdr:rowOff>
    </xdr:from>
    <xdr:to xmlns:xdr="http://schemas.openxmlformats.org/drawingml/2006/spreadsheetDrawing">
      <xdr:col>24</xdr:col>
      <xdr:colOff>114300</xdr:colOff>
      <xdr:row>58</xdr:row>
      <xdr:rowOff>56515</xdr:rowOff>
    </xdr:to>
    <xdr:sp macro="" textlink="">
      <xdr:nvSpPr>
        <xdr:cNvPr id="158" name="フローチャート: 判断 157"/>
        <xdr:cNvSpPr/>
      </xdr:nvSpPr>
      <xdr:spPr>
        <a:xfrm>
          <a:off x="4493260" y="9543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160655</xdr:rowOff>
    </xdr:from>
    <xdr:to xmlns:xdr="http://schemas.openxmlformats.org/drawingml/2006/spreadsheetDrawing">
      <xdr:col>20</xdr:col>
      <xdr:colOff>38100</xdr:colOff>
      <xdr:row>58</xdr:row>
      <xdr:rowOff>90805</xdr:rowOff>
    </xdr:to>
    <xdr:sp macro="" textlink="">
      <xdr:nvSpPr>
        <xdr:cNvPr id="159" name="フローチャート: 判断 158"/>
        <xdr:cNvSpPr/>
      </xdr:nvSpPr>
      <xdr:spPr>
        <a:xfrm>
          <a:off x="3674110" y="95777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143510</xdr:rowOff>
    </xdr:from>
    <xdr:to xmlns:xdr="http://schemas.openxmlformats.org/drawingml/2006/spreadsheetDrawing">
      <xdr:col>15</xdr:col>
      <xdr:colOff>101600</xdr:colOff>
      <xdr:row>58</xdr:row>
      <xdr:rowOff>73660</xdr:rowOff>
    </xdr:to>
    <xdr:sp macro="" textlink="">
      <xdr:nvSpPr>
        <xdr:cNvPr id="160" name="フローチャート: 判断 159"/>
        <xdr:cNvSpPr/>
      </xdr:nvSpPr>
      <xdr:spPr>
        <a:xfrm>
          <a:off x="2800350" y="9560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1460"/>
    <xdr:sp macro="" textlink="">
      <xdr:nvSpPr>
        <xdr:cNvPr id="161" name="テキスト ボックス 160"/>
        <xdr:cNvSpPr txBox="1"/>
      </xdr:nvSpPr>
      <xdr:spPr>
        <a:xfrm>
          <a:off x="4357370" y="11014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1365" cy="251460"/>
    <xdr:sp macro="" textlink="">
      <xdr:nvSpPr>
        <xdr:cNvPr id="162" name="テキスト ボックス 161"/>
        <xdr:cNvSpPr txBox="1"/>
      </xdr:nvSpPr>
      <xdr:spPr>
        <a:xfrm>
          <a:off x="353822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1460"/>
    <xdr:sp macro="" textlink="">
      <xdr:nvSpPr>
        <xdr:cNvPr id="163" name="テキスト ボックス 162"/>
        <xdr:cNvSpPr txBox="1"/>
      </xdr:nvSpPr>
      <xdr:spPr>
        <a:xfrm>
          <a:off x="266446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1365" cy="251460"/>
    <xdr:sp macro="" textlink="">
      <xdr:nvSpPr>
        <xdr:cNvPr id="164" name="テキスト ボックス 163"/>
        <xdr:cNvSpPr txBox="1"/>
      </xdr:nvSpPr>
      <xdr:spPr>
        <a:xfrm>
          <a:off x="179451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1365" cy="251460"/>
    <xdr:sp macro="" textlink="">
      <xdr:nvSpPr>
        <xdr:cNvPr id="165" name="テキスト ボックス 164"/>
        <xdr:cNvSpPr txBox="1"/>
      </xdr:nvSpPr>
      <xdr:spPr>
        <a:xfrm>
          <a:off x="92456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8255</xdr:rowOff>
    </xdr:from>
    <xdr:to xmlns:xdr="http://schemas.openxmlformats.org/drawingml/2006/spreadsheetDrawing">
      <xdr:col>24</xdr:col>
      <xdr:colOff>114300</xdr:colOff>
      <xdr:row>57</xdr:row>
      <xdr:rowOff>109855</xdr:rowOff>
    </xdr:to>
    <xdr:sp macro="" textlink="">
      <xdr:nvSpPr>
        <xdr:cNvPr id="166" name="楕円 165"/>
        <xdr:cNvSpPr/>
      </xdr:nvSpPr>
      <xdr:spPr>
        <a:xfrm>
          <a:off x="4493260" y="942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94615</xdr:rowOff>
    </xdr:from>
    <xdr:ext cx="405130" cy="258445"/>
    <xdr:sp macro="" textlink="">
      <xdr:nvSpPr>
        <xdr:cNvPr id="167" name="【橋りょう・トンネル】&#10;有形固定資産減価償却率該当値テキスト"/>
        <xdr:cNvSpPr txBox="1"/>
      </xdr:nvSpPr>
      <xdr:spPr>
        <a:xfrm>
          <a:off x="4582160" y="9346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38735</xdr:rowOff>
    </xdr:from>
    <xdr:to xmlns:xdr="http://schemas.openxmlformats.org/drawingml/2006/spreadsheetDrawing">
      <xdr:col>20</xdr:col>
      <xdr:colOff>38100</xdr:colOff>
      <xdr:row>57</xdr:row>
      <xdr:rowOff>140335</xdr:rowOff>
    </xdr:to>
    <xdr:sp macro="" textlink="">
      <xdr:nvSpPr>
        <xdr:cNvPr id="168" name="楕円 167"/>
        <xdr:cNvSpPr/>
      </xdr:nvSpPr>
      <xdr:spPr>
        <a:xfrm>
          <a:off x="3674110" y="94557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59055</xdr:rowOff>
    </xdr:from>
    <xdr:to xmlns:xdr="http://schemas.openxmlformats.org/drawingml/2006/spreadsheetDrawing">
      <xdr:col>24</xdr:col>
      <xdr:colOff>63500</xdr:colOff>
      <xdr:row>57</xdr:row>
      <xdr:rowOff>89535</xdr:rowOff>
    </xdr:to>
    <xdr:cxnSp macro="">
      <xdr:nvCxnSpPr>
        <xdr:cNvPr id="169" name="直線コネクタ 168"/>
        <xdr:cNvCxnSpPr/>
      </xdr:nvCxnSpPr>
      <xdr:spPr>
        <a:xfrm flipV="1">
          <a:off x="3724910" y="9476105"/>
          <a:ext cx="8191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88265</xdr:rowOff>
    </xdr:from>
    <xdr:to xmlns:xdr="http://schemas.openxmlformats.org/drawingml/2006/spreadsheetDrawing">
      <xdr:col>15</xdr:col>
      <xdr:colOff>101600</xdr:colOff>
      <xdr:row>58</xdr:row>
      <xdr:rowOff>18415</xdr:rowOff>
    </xdr:to>
    <xdr:sp macro="" textlink="">
      <xdr:nvSpPr>
        <xdr:cNvPr id="170" name="楕円 169"/>
        <xdr:cNvSpPr/>
      </xdr:nvSpPr>
      <xdr:spPr>
        <a:xfrm>
          <a:off x="2800350" y="9505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89535</xdr:rowOff>
    </xdr:from>
    <xdr:to xmlns:xdr="http://schemas.openxmlformats.org/drawingml/2006/spreadsheetDrawing">
      <xdr:col>19</xdr:col>
      <xdr:colOff>177800</xdr:colOff>
      <xdr:row>57</xdr:row>
      <xdr:rowOff>139065</xdr:rowOff>
    </xdr:to>
    <xdr:cxnSp macro="">
      <xdr:nvCxnSpPr>
        <xdr:cNvPr id="171" name="直線コネクタ 170"/>
        <xdr:cNvCxnSpPr/>
      </xdr:nvCxnSpPr>
      <xdr:spPr>
        <a:xfrm flipV="1">
          <a:off x="2851150" y="9506585"/>
          <a:ext cx="8737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81915</xdr:rowOff>
    </xdr:from>
    <xdr:ext cx="405130" cy="259080"/>
    <xdr:sp macro="" textlink="">
      <xdr:nvSpPr>
        <xdr:cNvPr id="172" name="n_1aveValue【橋りょう・トンネル】&#10;有形固定資産減価償却率"/>
        <xdr:cNvSpPr txBox="1"/>
      </xdr:nvSpPr>
      <xdr:spPr>
        <a:xfrm>
          <a:off x="3513455" y="9664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64770</xdr:rowOff>
    </xdr:from>
    <xdr:ext cx="396875" cy="250825"/>
    <xdr:sp macro="" textlink="">
      <xdr:nvSpPr>
        <xdr:cNvPr id="173" name="n_2aveValue【橋りょう・トンネル】&#10;有形固定資産減価償却率"/>
        <xdr:cNvSpPr txBox="1"/>
      </xdr:nvSpPr>
      <xdr:spPr>
        <a:xfrm>
          <a:off x="2652395" y="964692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156845</xdr:rowOff>
    </xdr:from>
    <xdr:ext cx="405130" cy="250825"/>
    <xdr:sp macro="" textlink="">
      <xdr:nvSpPr>
        <xdr:cNvPr id="174" name="n_1mainValue【橋りょう・トンネル】&#10;有形固定資産減価償却率"/>
        <xdr:cNvSpPr txBox="1"/>
      </xdr:nvSpPr>
      <xdr:spPr>
        <a:xfrm>
          <a:off x="3513455" y="924369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34925</xdr:rowOff>
    </xdr:from>
    <xdr:ext cx="396875" cy="259080"/>
    <xdr:sp macro="" textlink="">
      <xdr:nvSpPr>
        <xdr:cNvPr id="175" name="n_2mainValue【橋りょう・トンネル】&#10;有形固定資産減価償却率"/>
        <xdr:cNvSpPr txBox="1"/>
      </xdr:nvSpPr>
      <xdr:spPr>
        <a:xfrm>
          <a:off x="2652395" y="928687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6" name="正方形/長方形 175"/>
        <xdr:cNvSpPr/>
      </xdr:nvSpPr>
      <xdr:spPr>
        <a:xfrm>
          <a:off x="6474460" y="77152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7" name="正方形/長方形 176"/>
        <xdr:cNvSpPr/>
      </xdr:nvSpPr>
      <xdr:spPr>
        <a:xfrm>
          <a:off x="659765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8" name="正方形/長方形 177"/>
        <xdr:cNvSpPr/>
      </xdr:nvSpPr>
      <xdr:spPr>
        <a:xfrm>
          <a:off x="659765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9" name="正方形/長方形 178"/>
        <xdr:cNvSpPr/>
      </xdr:nvSpPr>
      <xdr:spPr>
        <a:xfrm>
          <a:off x="759460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0" name="正方形/長方形 179"/>
        <xdr:cNvSpPr/>
      </xdr:nvSpPr>
      <xdr:spPr>
        <a:xfrm>
          <a:off x="759460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1" name="正方形/長方形 180"/>
        <xdr:cNvSpPr/>
      </xdr:nvSpPr>
      <xdr:spPr>
        <a:xfrm>
          <a:off x="87147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2" name="正方形/長方形 181"/>
        <xdr:cNvSpPr/>
      </xdr:nvSpPr>
      <xdr:spPr>
        <a:xfrm>
          <a:off x="87147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3" name="正方形/長方形 182"/>
        <xdr:cNvSpPr/>
      </xdr:nvSpPr>
      <xdr:spPr>
        <a:xfrm>
          <a:off x="6474460" y="88138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1630" cy="225425"/>
    <xdr:sp macro="" textlink="">
      <xdr:nvSpPr>
        <xdr:cNvPr id="184" name="テキスト ボックス 183"/>
        <xdr:cNvSpPr txBox="1"/>
      </xdr:nvSpPr>
      <xdr:spPr>
        <a:xfrm>
          <a:off x="6436360" y="862965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5" name="直線コネクタ 184"/>
        <xdr:cNvCxnSpPr/>
      </xdr:nvCxnSpPr>
      <xdr:spPr>
        <a:xfrm>
          <a:off x="6474460" y="110172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6" name="直線コネクタ 185"/>
        <xdr:cNvCxnSpPr/>
      </xdr:nvCxnSpPr>
      <xdr:spPr>
        <a:xfrm>
          <a:off x="6474460" y="105727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1300" cy="250825"/>
    <xdr:sp macro="" textlink="">
      <xdr:nvSpPr>
        <xdr:cNvPr id="187" name="テキスト ボックス 186"/>
        <xdr:cNvSpPr txBox="1"/>
      </xdr:nvSpPr>
      <xdr:spPr>
        <a:xfrm>
          <a:off x="6229350" y="1043686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88" name="直線コネクタ 187"/>
        <xdr:cNvCxnSpPr/>
      </xdr:nvCxnSpPr>
      <xdr:spPr>
        <a:xfrm>
          <a:off x="6474460" y="101346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88010" cy="250825"/>
    <xdr:sp macro="" textlink="">
      <xdr:nvSpPr>
        <xdr:cNvPr id="189" name="テキスト ボックス 188"/>
        <xdr:cNvSpPr txBox="1"/>
      </xdr:nvSpPr>
      <xdr:spPr>
        <a:xfrm>
          <a:off x="5890260" y="9998710"/>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0" name="直線コネクタ 189"/>
        <xdr:cNvCxnSpPr/>
      </xdr:nvCxnSpPr>
      <xdr:spPr>
        <a:xfrm>
          <a:off x="6474460" y="9696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88010" cy="251460"/>
    <xdr:sp macro="" textlink="">
      <xdr:nvSpPr>
        <xdr:cNvPr id="191" name="テキスト ボックス 190"/>
        <xdr:cNvSpPr txBox="1"/>
      </xdr:nvSpPr>
      <xdr:spPr>
        <a:xfrm>
          <a:off x="5890260" y="95605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2" name="直線コネクタ 191"/>
        <xdr:cNvCxnSpPr/>
      </xdr:nvCxnSpPr>
      <xdr:spPr>
        <a:xfrm>
          <a:off x="6474460" y="9251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88010" cy="250825"/>
    <xdr:sp macro="" textlink="">
      <xdr:nvSpPr>
        <xdr:cNvPr id="193" name="テキスト ボックス 192"/>
        <xdr:cNvSpPr txBox="1"/>
      </xdr:nvSpPr>
      <xdr:spPr>
        <a:xfrm>
          <a:off x="5890260" y="9116060"/>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4" name="直線コネクタ 193"/>
        <xdr:cNvCxnSpPr/>
      </xdr:nvCxnSpPr>
      <xdr:spPr>
        <a:xfrm>
          <a:off x="6474460" y="8813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88010" cy="250825"/>
    <xdr:sp macro="" textlink="">
      <xdr:nvSpPr>
        <xdr:cNvPr id="195" name="テキスト ボックス 194"/>
        <xdr:cNvSpPr txBox="1"/>
      </xdr:nvSpPr>
      <xdr:spPr>
        <a:xfrm>
          <a:off x="5890260" y="8677910"/>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6" name="【橋りょう・トンネル】&#10;一人当たり有形固定資産（償却資産）額グラフ枠"/>
        <xdr:cNvSpPr/>
      </xdr:nvSpPr>
      <xdr:spPr>
        <a:xfrm>
          <a:off x="6474460" y="88138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55</xdr:row>
      <xdr:rowOff>165100</xdr:rowOff>
    </xdr:from>
    <xdr:to xmlns:xdr="http://schemas.openxmlformats.org/drawingml/2006/spreadsheetDrawing">
      <xdr:col>54</xdr:col>
      <xdr:colOff>186690</xdr:colOff>
      <xdr:row>63</xdr:row>
      <xdr:rowOff>165100</xdr:rowOff>
    </xdr:to>
    <xdr:cxnSp macro="">
      <xdr:nvCxnSpPr>
        <xdr:cNvPr id="197" name="直線コネクタ 196"/>
        <xdr:cNvCxnSpPr/>
      </xdr:nvCxnSpPr>
      <xdr:spPr>
        <a:xfrm flipV="1">
          <a:off x="10267950" y="925195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165100</xdr:rowOff>
    </xdr:from>
    <xdr:ext cx="469900" cy="258445"/>
    <xdr:sp macro="" textlink="">
      <xdr:nvSpPr>
        <xdr:cNvPr id="198" name="【橋りょう・トンネル】&#10;一人当たり有形固定資産（償却資産）額最小値テキスト"/>
        <xdr:cNvSpPr txBox="1"/>
      </xdr:nvSpPr>
      <xdr:spPr>
        <a:xfrm>
          <a:off x="10306050" y="1057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165100</xdr:rowOff>
    </xdr:from>
    <xdr:to xmlns:xdr="http://schemas.openxmlformats.org/drawingml/2006/spreadsheetDrawing">
      <xdr:col>55</xdr:col>
      <xdr:colOff>88900</xdr:colOff>
      <xdr:row>63</xdr:row>
      <xdr:rowOff>165100</xdr:rowOff>
    </xdr:to>
    <xdr:cxnSp macro="">
      <xdr:nvCxnSpPr>
        <xdr:cNvPr id="199" name="直線コネクタ 198"/>
        <xdr:cNvCxnSpPr/>
      </xdr:nvCxnSpPr>
      <xdr:spPr>
        <a:xfrm>
          <a:off x="10182860" y="105727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111760</xdr:rowOff>
    </xdr:from>
    <xdr:ext cx="598805" cy="251460"/>
    <xdr:sp macro="" textlink="">
      <xdr:nvSpPr>
        <xdr:cNvPr id="200" name="【橋りょう・トンネル】&#10;一人当たり有形固定資産（償却資産）額最大値テキスト"/>
        <xdr:cNvSpPr txBox="1"/>
      </xdr:nvSpPr>
      <xdr:spPr>
        <a:xfrm>
          <a:off x="10306050" y="90335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165100</xdr:rowOff>
    </xdr:from>
    <xdr:to xmlns:xdr="http://schemas.openxmlformats.org/drawingml/2006/spreadsheetDrawing">
      <xdr:col>55</xdr:col>
      <xdr:colOff>88900</xdr:colOff>
      <xdr:row>55</xdr:row>
      <xdr:rowOff>165100</xdr:rowOff>
    </xdr:to>
    <xdr:cxnSp macro="">
      <xdr:nvCxnSpPr>
        <xdr:cNvPr id="201" name="直線コネクタ 200"/>
        <xdr:cNvCxnSpPr/>
      </xdr:nvCxnSpPr>
      <xdr:spPr>
        <a:xfrm>
          <a:off x="10182860" y="9251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123190</xdr:rowOff>
    </xdr:from>
    <xdr:ext cx="598805" cy="250825"/>
    <xdr:sp macro="" textlink="">
      <xdr:nvSpPr>
        <xdr:cNvPr id="202" name="【橋りょう・トンネル】&#10;一人当たり有形固定資産（償却資産）額平均値テキスト"/>
        <xdr:cNvSpPr txBox="1"/>
      </xdr:nvSpPr>
      <xdr:spPr>
        <a:xfrm>
          <a:off x="10306050" y="10035540"/>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144780</xdr:rowOff>
    </xdr:from>
    <xdr:to xmlns:xdr="http://schemas.openxmlformats.org/drawingml/2006/spreadsheetDrawing">
      <xdr:col>55</xdr:col>
      <xdr:colOff>50800</xdr:colOff>
      <xdr:row>61</xdr:row>
      <xdr:rowOff>74930</xdr:rowOff>
    </xdr:to>
    <xdr:sp macro="" textlink="">
      <xdr:nvSpPr>
        <xdr:cNvPr id="203" name="フローチャート: 判断 202"/>
        <xdr:cNvSpPr/>
      </xdr:nvSpPr>
      <xdr:spPr>
        <a:xfrm>
          <a:off x="10220960" y="1005713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59</xdr:row>
      <xdr:rowOff>159385</xdr:rowOff>
    </xdr:from>
    <xdr:to xmlns:xdr="http://schemas.openxmlformats.org/drawingml/2006/spreadsheetDrawing">
      <xdr:col>50</xdr:col>
      <xdr:colOff>165100</xdr:colOff>
      <xdr:row>60</xdr:row>
      <xdr:rowOff>89535</xdr:rowOff>
    </xdr:to>
    <xdr:sp macro="" textlink="">
      <xdr:nvSpPr>
        <xdr:cNvPr id="204" name="フローチャート: 判断 203"/>
        <xdr:cNvSpPr/>
      </xdr:nvSpPr>
      <xdr:spPr>
        <a:xfrm>
          <a:off x="9398000" y="99066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58</xdr:row>
      <xdr:rowOff>29845</xdr:rowOff>
    </xdr:from>
    <xdr:to xmlns:xdr="http://schemas.openxmlformats.org/drawingml/2006/spreadsheetDrawing">
      <xdr:col>46</xdr:col>
      <xdr:colOff>38100</xdr:colOff>
      <xdr:row>58</xdr:row>
      <xdr:rowOff>132080</xdr:rowOff>
    </xdr:to>
    <xdr:sp macro="" textlink="">
      <xdr:nvSpPr>
        <xdr:cNvPr id="205" name="フローチャート: 判断 204"/>
        <xdr:cNvSpPr/>
      </xdr:nvSpPr>
      <xdr:spPr>
        <a:xfrm>
          <a:off x="8528050" y="961199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1460"/>
    <xdr:sp macro="" textlink="">
      <xdr:nvSpPr>
        <xdr:cNvPr id="206" name="テキスト ボックス 205"/>
        <xdr:cNvSpPr txBox="1"/>
      </xdr:nvSpPr>
      <xdr:spPr>
        <a:xfrm>
          <a:off x="10081260" y="11014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1365" cy="251460"/>
    <xdr:sp macro="" textlink="">
      <xdr:nvSpPr>
        <xdr:cNvPr id="207" name="テキスト ボックス 206"/>
        <xdr:cNvSpPr txBox="1"/>
      </xdr:nvSpPr>
      <xdr:spPr>
        <a:xfrm>
          <a:off x="926211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1365" cy="251460"/>
    <xdr:sp macro="" textlink="">
      <xdr:nvSpPr>
        <xdr:cNvPr id="208" name="テキスト ボックス 207"/>
        <xdr:cNvSpPr txBox="1"/>
      </xdr:nvSpPr>
      <xdr:spPr>
        <a:xfrm>
          <a:off x="839216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1460"/>
    <xdr:sp macro="" textlink="">
      <xdr:nvSpPr>
        <xdr:cNvPr id="209" name="テキスト ボックス 208"/>
        <xdr:cNvSpPr txBox="1"/>
      </xdr:nvSpPr>
      <xdr:spPr>
        <a:xfrm>
          <a:off x="751840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1365" cy="251460"/>
    <xdr:sp macro="" textlink="">
      <xdr:nvSpPr>
        <xdr:cNvPr id="210" name="テキスト ボックス 209"/>
        <xdr:cNvSpPr txBox="1"/>
      </xdr:nvSpPr>
      <xdr:spPr>
        <a:xfrm>
          <a:off x="664845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114300</xdr:rowOff>
    </xdr:from>
    <xdr:to xmlns:xdr="http://schemas.openxmlformats.org/drawingml/2006/spreadsheetDrawing">
      <xdr:col>55</xdr:col>
      <xdr:colOff>50800</xdr:colOff>
      <xdr:row>56</xdr:row>
      <xdr:rowOff>44450</xdr:rowOff>
    </xdr:to>
    <xdr:sp macro="" textlink="">
      <xdr:nvSpPr>
        <xdr:cNvPr id="211" name="楕円 210"/>
        <xdr:cNvSpPr/>
      </xdr:nvSpPr>
      <xdr:spPr>
        <a:xfrm>
          <a:off x="10220960" y="92011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67310</xdr:rowOff>
    </xdr:from>
    <xdr:ext cx="598805" cy="259080"/>
    <xdr:sp macro="" textlink="">
      <xdr:nvSpPr>
        <xdr:cNvPr id="212" name="【橋りょう・トンネル】&#10;一人当たり有形固定資産（償却資産）額該当値テキスト"/>
        <xdr:cNvSpPr txBox="1"/>
      </xdr:nvSpPr>
      <xdr:spPr>
        <a:xfrm>
          <a:off x="10306050" y="915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130810</xdr:rowOff>
    </xdr:from>
    <xdr:to xmlns:xdr="http://schemas.openxmlformats.org/drawingml/2006/spreadsheetDrawing">
      <xdr:col>50</xdr:col>
      <xdr:colOff>165100</xdr:colOff>
      <xdr:row>56</xdr:row>
      <xdr:rowOff>60960</xdr:rowOff>
    </xdr:to>
    <xdr:sp macro="" textlink="">
      <xdr:nvSpPr>
        <xdr:cNvPr id="213" name="楕円 212"/>
        <xdr:cNvSpPr/>
      </xdr:nvSpPr>
      <xdr:spPr>
        <a:xfrm>
          <a:off x="9398000" y="9217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55</xdr:row>
      <xdr:rowOff>165100</xdr:rowOff>
    </xdr:from>
    <xdr:to xmlns:xdr="http://schemas.openxmlformats.org/drawingml/2006/spreadsheetDrawing">
      <xdr:col>55</xdr:col>
      <xdr:colOff>0</xdr:colOff>
      <xdr:row>56</xdr:row>
      <xdr:rowOff>10160</xdr:rowOff>
    </xdr:to>
    <xdr:cxnSp macro="">
      <xdr:nvCxnSpPr>
        <xdr:cNvPr id="214" name="直線コネクタ 213"/>
        <xdr:cNvCxnSpPr/>
      </xdr:nvCxnSpPr>
      <xdr:spPr>
        <a:xfrm flipV="1">
          <a:off x="9448800" y="9251950"/>
          <a:ext cx="8191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26035</xdr:rowOff>
    </xdr:from>
    <xdr:to xmlns:xdr="http://schemas.openxmlformats.org/drawingml/2006/spreadsheetDrawing">
      <xdr:col>46</xdr:col>
      <xdr:colOff>38100</xdr:colOff>
      <xdr:row>61</xdr:row>
      <xdr:rowOff>127635</xdr:rowOff>
    </xdr:to>
    <xdr:sp macro="" textlink="">
      <xdr:nvSpPr>
        <xdr:cNvPr id="215" name="楕円 214"/>
        <xdr:cNvSpPr/>
      </xdr:nvSpPr>
      <xdr:spPr>
        <a:xfrm>
          <a:off x="8528050" y="101034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10160</xdr:rowOff>
    </xdr:from>
    <xdr:to xmlns:xdr="http://schemas.openxmlformats.org/drawingml/2006/spreadsheetDrawing">
      <xdr:col>50</xdr:col>
      <xdr:colOff>114300</xdr:colOff>
      <xdr:row>61</xdr:row>
      <xdr:rowOff>76835</xdr:rowOff>
    </xdr:to>
    <xdr:cxnSp macro="">
      <xdr:nvCxnSpPr>
        <xdr:cNvPr id="216" name="直線コネクタ 215"/>
        <xdr:cNvCxnSpPr/>
      </xdr:nvCxnSpPr>
      <xdr:spPr>
        <a:xfrm flipV="1">
          <a:off x="8578850" y="9262110"/>
          <a:ext cx="869950" cy="892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80645</xdr:rowOff>
    </xdr:from>
    <xdr:ext cx="590550" cy="259080"/>
    <xdr:sp macro="" textlink="">
      <xdr:nvSpPr>
        <xdr:cNvPr id="217" name="n_1aveValue【橋りょう・トンネル】&#10;一人当たり有形固定資産（償却資産）額"/>
        <xdr:cNvSpPr txBox="1"/>
      </xdr:nvSpPr>
      <xdr:spPr>
        <a:xfrm>
          <a:off x="9144000" y="999299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147955</xdr:rowOff>
    </xdr:from>
    <xdr:ext cx="591185" cy="258445"/>
    <xdr:sp macro="" textlink="">
      <xdr:nvSpPr>
        <xdr:cNvPr id="218" name="n_2aveValue【橋りょう・トンネル】&#10;一人当たり有形固定資産（償却資産）額"/>
        <xdr:cNvSpPr txBox="1"/>
      </xdr:nvSpPr>
      <xdr:spPr>
        <a:xfrm>
          <a:off x="8282940" y="939990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54</xdr:row>
      <xdr:rowOff>77470</xdr:rowOff>
    </xdr:from>
    <xdr:ext cx="590550" cy="251460"/>
    <xdr:sp macro="" textlink="">
      <xdr:nvSpPr>
        <xdr:cNvPr id="219" name="n_1mainValue【橋りょう・トンネル】&#10;一人当たり有形固定資産（償却資産）額"/>
        <xdr:cNvSpPr txBox="1"/>
      </xdr:nvSpPr>
      <xdr:spPr>
        <a:xfrm>
          <a:off x="9144000" y="899922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118745</xdr:rowOff>
    </xdr:from>
    <xdr:ext cx="591185" cy="258445"/>
    <xdr:sp macro="" textlink="">
      <xdr:nvSpPr>
        <xdr:cNvPr id="220" name="n_2mainValue【橋りょう・トンネル】&#10;一人当たり有形固定資産（償却資産）額"/>
        <xdr:cNvSpPr txBox="1"/>
      </xdr:nvSpPr>
      <xdr:spPr>
        <a:xfrm>
          <a:off x="8282940" y="1019619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1" name="正方形/長方形 220"/>
        <xdr:cNvSpPr/>
      </xdr:nvSpPr>
      <xdr:spPr>
        <a:xfrm>
          <a:off x="746760" y="113855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2" name="正方形/長方形 221"/>
        <xdr:cNvSpPr/>
      </xdr:nvSpPr>
      <xdr:spPr>
        <a:xfrm>
          <a:off x="87376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3" name="正方形/長方形 222"/>
        <xdr:cNvSpPr/>
      </xdr:nvSpPr>
      <xdr:spPr>
        <a:xfrm>
          <a:off x="87376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4" name="正方形/長方形 223"/>
        <xdr:cNvSpPr/>
      </xdr:nvSpPr>
      <xdr:spPr>
        <a:xfrm>
          <a:off x="186690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5" name="正方形/長方形 224"/>
        <xdr:cNvSpPr/>
      </xdr:nvSpPr>
      <xdr:spPr>
        <a:xfrm>
          <a:off x="186690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6" name="正方形/長方形 225"/>
        <xdr:cNvSpPr/>
      </xdr:nvSpPr>
      <xdr:spPr>
        <a:xfrm>
          <a:off x="29870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7" name="正方形/長方形 226"/>
        <xdr:cNvSpPr/>
      </xdr:nvSpPr>
      <xdr:spPr>
        <a:xfrm>
          <a:off x="29870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8" name="正方形/長方形 227"/>
        <xdr:cNvSpPr/>
      </xdr:nvSpPr>
      <xdr:spPr>
        <a:xfrm>
          <a:off x="746760" y="124841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0195" cy="217805"/>
    <xdr:sp macro="" textlink="">
      <xdr:nvSpPr>
        <xdr:cNvPr id="229" name="テキスト ボックス 228"/>
        <xdr:cNvSpPr txBox="1"/>
      </xdr:nvSpPr>
      <xdr:spPr>
        <a:xfrm>
          <a:off x="712470" y="12299950"/>
          <a:ext cx="2901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0" name="直線コネクタ 229"/>
        <xdr:cNvCxnSpPr/>
      </xdr:nvCxnSpPr>
      <xdr:spPr>
        <a:xfrm>
          <a:off x="74676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165100</xdr:rowOff>
    </xdr:from>
    <xdr:to xmlns:xdr="http://schemas.openxmlformats.org/drawingml/2006/spreadsheetDrawing">
      <xdr:col>28</xdr:col>
      <xdr:colOff>114300</xdr:colOff>
      <xdr:row>86</xdr:row>
      <xdr:rowOff>165100</xdr:rowOff>
    </xdr:to>
    <xdr:cxnSp macro="">
      <xdr:nvCxnSpPr>
        <xdr:cNvPr id="231" name="直線コネクタ 230"/>
        <xdr:cNvCxnSpPr/>
      </xdr:nvCxnSpPr>
      <xdr:spPr>
        <a:xfrm>
          <a:off x="746760" y="14370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1470" cy="258445"/>
    <xdr:sp macro="" textlink="">
      <xdr:nvSpPr>
        <xdr:cNvPr id="232" name="テキスト ボックス 231"/>
        <xdr:cNvSpPr txBox="1"/>
      </xdr:nvSpPr>
      <xdr:spPr>
        <a:xfrm>
          <a:off x="415290" y="14231620"/>
          <a:ext cx="331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3" name="直線コネクタ 232"/>
        <xdr:cNvCxnSpPr/>
      </xdr:nvCxnSpPr>
      <xdr:spPr>
        <a:xfrm>
          <a:off x="746760" y="140531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2590" cy="251460"/>
    <xdr:sp macro="" textlink="">
      <xdr:nvSpPr>
        <xdr:cNvPr id="234" name="テキスト ボックス 233"/>
        <xdr:cNvSpPr txBox="1"/>
      </xdr:nvSpPr>
      <xdr:spPr>
        <a:xfrm>
          <a:off x="354965" y="13917295"/>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35" name="直線コネクタ 234"/>
        <xdr:cNvCxnSpPr/>
      </xdr:nvCxnSpPr>
      <xdr:spPr>
        <a:xfrm>
          <a:off x="746760" y="137394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2590" cy="258445"/>
    <xdr:sp macro="" textlink="">
      <xdr:nvSpPr>
        <xdr:cNvPr id="236" name="テキスト ボックス 235"/>
        <xdr:cNvSpPr txBox="1"/>
      </xdr:nvSpPr>
      <xdr:spPr>
        <a:xfrm>
          <a:off x="354965" y="136036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37" name="直線コネクタ 236"/>
        <xdr:cNvCxnSpPr/>
      </xdr:nvCxnSpPr>
      <xdr:spPr>
        <a:xfrm>
          <a:off x="746760" y="13425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2590" cy="251460"/>
    <xdr:sp macro="" textlink="">
      <xdr:nvSpPr>
        <xdr:cNvPr id="238" name="テキスト ボックス 237"/>
        <xdr:cNvSpPr txBox="1"/>
      </xdr:nvSpPr>
      <xdr:spPr>
        <a:xfrm>
          <a:off x="354965" y="13289915"/>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39" name="直線コネクタ 238"/>
        <xdr:cNvCxnSpPr/>
      </xdr:nvCxnSpPr>
      <xdr:spPr>
        <a:xfrm>
          <a:off x="746760" y="13112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2590" cy="258445"/>
    <xdr:sp macro="" textlink="">
      <xdr:nvSpPr>
        <xdr:cNvPr id="240" name="テキスト ボックス 239"/>
        <xdr:cNvSpPr txBox="1"/>
      </xdr:nvSpPr>
      <xdr:spPr>
        <a:xfrm>
          <a:off x="354965" y="129762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1" name="直線コネクタ 240"/>
        <xdr:cNvCxnSpPr/>
      </xdr:nvCxnSpPr>
      <xdr:spPr>
        <a:xfrm>
          <a:off x="746760" y="127977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59740" cy="259080"/>
    <xdr:sp macro="" textlink="">
      <xdr:nvSpPr>
        <xdr:cNvPr id="242" name="テキスト ボックス 241"/>
        <xdr:cNvSpPr txBox="1"/>
      </xdr:nvSpPr>
      <xdr:spPr>
        <a:xfrm>
          <a:off x="290830" y="126619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3" name="直線コネクタ 242"/>
        <xdr:cNvCxnSpPr/>
      </xdr:nvCxnSpPr>
      <xdr:spPr>
        <a:xfrm>
          <a:off x="74676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59740" cy="258445"/>
    <xdr:sp macro="" textlink="">
      <xdr:nvSpPr>
        <xdr:cNvPr id="244" name="テキスト ボックス 243"/>
        <xdr:cNvSpPr txBox="1"/>
      </xdr:nvSpPr>
      <xdr:spPr>
        <a:xfrm>
          <a:off x="290830" y="123482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5" name="【公営住宅】&#10;有形固定資産減価償却率グラフ枠"/>
        <xdr:cNvSpPr/>
      </xdr:nvSpPr>
      <xdr:spPr>
        <a:xfrm>
          <a:off x="746760" y="124841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85</xdr:row>
      <xdr:rowOff>121285</xdr:rowOff>
    </xdr:to>
    <xdr:cxnSp macro="">
      <xdr:nvCxnSpPr>
        <xdr:cNvPr id="246" name="直線コネクタ 245"/>
        <xdr:cNvCxnSpPr/>
      </xdr:nvCxnSpPr>
      <xdr:spPr>
        <a:xfrm flipV="1">
          <a:off x="4543425" y="1279779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125095</xdr:rowOff>
    </xdr:from>
    <xdr:ext cx="405130" cy="257810"/>
    <xdr:sp macro="" textlink="">
      <xdr:nvSpPr>
        <xdr:cNvPr id="247" name="【公営住宅】&#10;有形固定資産減価償却率最小値テキスト"/>
        <xdr:cNvSpPr txBox="1"/>
      </xdr:nvSpPr>
      <xdr:spPr>
        <a:xfrm>
          <a:off x="4582160" y="141649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121285</xdr:rowOff>
    </xdr:from>
    <xdr:to xmlns:xdr="http://schemas.openxmlformats.org/drawingml/2006/spreadsheetDrawing">
      <xdr:col>24</xdr:col>
      <xdr:colOff>152400</xdr:colOff>
      <xdr:row>85</xdr:row>
      <xdr:rowOff>121285</xdr:rowOff>
    </xdr:to>
    <xdr:cxnSp macro="">
      <xdr:nvCxnSpPr>
        <xdr:cNvPr id="248" name="直線コネクタ 247"/>
        <xdr:cNvCxnSpPr/>
      </xdr:nvCxnSpPr>
      <xdr:spPr>
        <a:xfrm>
          <a:off x="4458970" y="14161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9900" cy="258445"/>
    <xdr:sp macro="" textlink="">
      <xdr:nvSpPr>
        <xdr:cNvPr id="249" name="【公営住宅】&#10;有形固定資産減価償却率最大値テキスト"/>
        <xdr:cNvSpPr txBox="1"/>
      </xdr:nvSpPr>
      <xdr:spPr>
        <a:xfrm>
          <a:off x="4582160" y="12579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250" name="直線コネクタ 249"/>
        <xdr:cNvCxnSpPr/>
      </xdr:nvCxnSpPr>
      <xdr:spPr>
        <a:xfrm>
          <a:off x="4458970" y="127977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145415</xdr:rowOff>
    </xdr:from>
    <xdr:ext cx="405130" cy="251460"/>
    <xdr:sp macro="" textlink="">
      <xdr:nvSpPr>
        <xdr:cNvPr id="251" name="【公営住宅】&#10;有形固定資産減価償却率平均値テキスト"/>
        <xdr:cNvSpPr txBox="1"/>
      </xdr:nvSpPr>
      <xdr:spPr>
        <a:xfrm>
          <a:off x="4582160" y="13524865"/>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165100</xdr:rowOff>
    </xdr:from>
    <xdr:to xmlns:xdr="http://schemas.openxmlformats.org/drawingml/2006/spreadsheetDrawing">
      <xdr:col>24</xdr:col>
      <xdr:colOff>114300</xdr:colOff>
      <xdr:row>82</xdr:row>
      <xdr:rowOff>97790</xdr:rowOff>
    </xdr:to>
    <xdr:sp macro="" textlink="">
      <xdr:nvSpPr>
        <xdr:cNvPr id="252" name="フローチャート: 判断 251"/>
        <xdr:cNvSpPr/>
      </xdr:nvSpPr>
      <xdr:spPr>
        <a:xfrm>
          <a:off x="4493260" y="13544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64135</xdr:rowOff>
    </xdr:from>
    <xdr:to xmlns:xdr="http://schemas.openxmlformats.org/drawingml/2006/spreadsheetDrawing">
      <xdr:col>20</xdr:col>
      <xdr:colOff>38100</xdr:colOff>
      <xdr:row>81</xdr:row>
      <xdr:rowOff>165100</xdr:rowOff>
    </xdr:to>
    <xdr:sp macro="" textlink="">
      <xdr:nvSpPr>
        <xdr:cNvPr id="253" name="フローチャート: 判断 252"/>
        <xdr:cNvSpPr/>
      </xdr:nvSpPr>
      <xdr:spPr>
        <a:xfrm>
          <a:off x="3674110" y="1344358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26670</xdr:rowOff>
    </xdr:from>
    <xdr:to xmlns:xdr="http://schemas.openxmlformats.org/drawingml/2006/spreadsheetDrawing">
      <xdr:col>15</xdr:col>
      <xdr:colOff>101600</xdr:colOff>
      <xdr:row>80</xdr:row>
      <xdr:rowOff>128270</xdr:rowOff>
    </xdr:to>
    <xdr:sp macro="" textlink="">
      <xdr:nvSpPr>
        <xdr:cNvPr id="254" name="フローチャート: 判断 253"/>
        <xdr:cNvSpPr/>
      </xdr:nvSpPr>
      <xdr:spPr>
        <a:xfrm>
          <a:off x="2800350" y="1324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255" name="テキスト ボックス 254"/>
        <xdr:cNvSpPr txBox="1"/>
      </xdr:nvSpPr>
      <xdr:spPr>
        <a:xfrm>
          <a:off x="435737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1365" cy="258445"/>
    <xdr:sp macro="" textlink="">
      <xdr:nvSpPr>
        <xdr:cNvPr id="256" name="テキスト ボックス 255"/>
        <xdr:cNvSpPr txBox="1"/>
      </xdr:nvSpPr>
      <xdr:spPr>
        <a:xfrm>
          <a:off x="35382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257" name="テキスト ボックス 256"/>
        <xdr:cNvSpPr txBox="1"/>
      </xdr:nvSpPr>
      <xdr:spPr>
        <a:xfrm>
          <a:off x="26644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1365" cy="258445"/>
    <xdr:sp macro="" textlink="">
      <xdr:nvSpPr>
        <xdr:cNvPr id="258" name="テキスト ボックス 257"/>
        <xdr:cNvSpPr txBox="1"/>
      </xdr:nvSpPr>
      <xdr:spPr>
        <a:xfrm>
          <a:off x="179451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1365" cy="258445"/>
    <xdr:sp macro="" textlink="">
      <xdr:nvSpPr>
        <xdr:cNvPr id="259" name="テキスト ボックス 258"/>
        <xdr:cNvSpPr txBox="1"/>
      </xdr:nvSpPr>
      <xdr:spPr>
        <a:xfrm>
          <a:off x="9245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44450</xdr:rowOff>
    </xdr:from>
    <xdr:to xmlns:xdr="http://schemas.openxmlformats.org/drawingml/2006/spreadsheetDrawing">
      <xdr:col>24</xdr:col>
      <xdr:colOff>114300</xdr:colOff>
      <xdr:row>78</xdr:row>
      <xdr:rowOff>146050</xdr:rowOff>
    </xdr:to>
    <xdr:sp macro="" textlink="">
      <xdr:nvSpPr>
        <xdr:cNvPr id="260" name="楕円 259"/>
        <xdr:cNvSpPr/>
      </xdr:nvSpPr>
      <xdr:spPr>
        <a:xfrm>
          <a:off x="449326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67310</xdr:rowOff>
    </xdr:from>
    <xdr:ext cx="405130" cy="259080"/>
    <xdr:sp macro="" textlink="">
      <xdr:nvSpPr>
        <xdr:cNvPr id="261" name="【公営住宅】&#10;有形固定資産減価償却率該当値テキスト"/>
        <xdr:cNvSpPr txBox="1"/>
      </xdr:nvSpPr>
      <xdr:spPr>
        <a:xfrm>
          <a:off x="4582160" y="12786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73660</xdr:rowOff>
    </xdr:from>
    <xdr:to xmlns:xdr="http://schemas.openxmlformats.org/drawingml/2006/spreadsheetDrawing">
      <xdr:col>20</xdr:col>
      <xdr:colOff>38100</xdr:colOff>
      <xdr:row>79</xdr:row>
      <xdr:rowOff>3810</xdr:rowOff>
    </xdr:to>
    <xdr:sp macro="" textlink="">
      <xdr:nvSpPr>
        <xdr:cNvPr id="262" name="楕円 261"/>
        <xdr:cNvSpPr/>
      </xdr:nvSpPr>
      <xdr:spPr>
        <a:xfrm>
          <a:off x="3674110" y="129578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95250</xdr:rowOff>
    </xdr:from>
    <xdr:to xmlns:xdr="http://schemas.openxmlformats.org/drawingml/2006/spreadsheetDrawing">
      <xdr:col>24</xdr:col>
      <xdr:colOff>63500</xdr:colOff>
      <xdr:row>78</xdr:row>
      <xdr:rowOff>124460</xdr:rowOff>
    </xdr:to>
    <xdr:cxnSp macro="">
      <xdr:nvCxnSpPr>
        <xdr:cNvPr id="263" name="直線コネクタ 262"/>
        <xdr:cNvCxnSpPr/>
      </xdr:nvCxnSpPr>
      <xdr:spPr>
        <a:xfrm flipV="1">
          <a:off x="3724910" y="12979400"/>
          <a:ext cx="8191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67310</xdr:rowOff>
    </xdr:from>
    <xdr:to xmlns:xdr="http://schemas.openxmlformats.org/drawingml/2006/spreadsheetDrawing">
      <xdr:col>15</xdr:col>
      <xdr:colOff>101600</xdr:colOff>
      <xdr:row>78</xdr:row>
      <xdr:rowOff>165100</xdr:rowOff>
    </xdr:to>
    <xdr:sp macro="" textlink="">
      <xdr:nvSpPr>
        <xdr:cNvPr id="264" name="楕円 263"/>
        <xdr:cNvSpPr/>
      </xdr:nvSpPr>
      <xdr:spPr>
        <a:xfrm>
          <a:off x="2800350" y="1295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118110</xdr:rowOff>
    </xdr:from>
    <xdr:to xmlns:xdr="http://schemas.openxmlformats.org/drawingml/2006/spreadsheetDrawing">
      <xdr:col>19</xdr:col>
      <xdr:colOff>177800</xdr:colOff>
      <xdr:row>78</xdr:row>
      <xdr:rowOff>124460</xdr:rowOff>
    </xdr:to>
    <xdr:cxnSp macro="">
      <xdr:nvCxnSpPr>
        <xdr:cNvPr id="265" name="直線コネクタ 264"/>
        <xdr:cNvCxnSpPr/>
      </xdr:nvCxnSpPr>
      <xdr:spPr>
        <a:xfrm>
          <a:off x="2851150" y="13002260"/>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156845</xdr:rowOff>
    </xdr:from>
    <xdr:ext cx="405130" cy="250825"/>
    <xdr:sp macro="" textlink="">
      <xdr:nvSpPr>
        <xdr:cNvPr id="266" name="n_1aveValue【公営住宅】&#10;有形固定資産減価償却率"/>
        <xdr:cNvSpPr txBox="1"/>
      </xdr:nvSpPr>
      <xdr:spPr>
        <a:xfrm>
          <a:off x="3513455" y="1353629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119380</xdr:rowOff>
    </xdr:from>
    <xdr:ext cx="396875" cy="258445"/>
    <xdr:sp macro="" textlink="">
      <xdr:nvSpPr>
        <xdr:cNvPr id="267" name="n_2aveValue【公営住宅】&#10;有形固定資産減価償却率"/>
        <xdr:cNvSpPr txBox="1"/>
      </xdr:nvSpPr>
      <xdr:spPr>
        <a:xfrm>
          <a:off x="2652395" y="13333730"/>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20320</xdr:rowOff>
    </xdr:from>
    <xdr:ext cx="405130" cy="250825"/>
    <xdr:sp macro="" textlink="">
      <xdr:nvSpPr>
        <xdr:cNvPr id="268" name="n_1mainValue【公営住宅】&#10;有形固定資産減価償却率"/>
        <xdr:cNvSpPr txBox="1"/>
      </xdr:nvSpPr>
      <xdr:spPr>
        <a:xfrm>
          <a:off x="3513455" y="1273937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13970</xdr:rowOff>
    </xdr:from>
    <xdr:ext cx="396875" cy="259080"/>
    <xdr:sp macro="" textlink="">
      <xdr:nvSpPr>
        <xdr:cNvPr id="269" name="n_2mainValue【公営住宅】&#10;有形固定資産減価償却率"/>
        <xdr:cNvSpPr txBox="1"/>
      </xdr:nvSpPr>
      <xdr:spPr>
        <a:xfrm>
          <a:off x="2652395" y="127330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0" name="正方形/長方形 269"/>
        <xdr:cNvSpPr/>
      </xdr:nvSpPr>
      <xdr:spPr>
        <a:xfrm>
          <a:off x="6474460" y="113855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1" name="正方形/長方形 270"/>
        <xdr:cNvSpPr/>
      </xdr:nvSpPr>
      <xdr:spPr>
        <a:xfrm>
          <a:off x="659765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2" name="正方形/長方形 271"/>
        <xdr:cNvSpPr/>
      </xdr:nvSpPr>
      <xdr:spPr>
        <a:xfrm>
          <a:off x="659765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3" name="正方形/長方形 272"/>
        <xdr:cNvSpPr/>
      </xdr:nvSpPr>
      <xdr:spPr>
        <a:xfrm>
          <a:off x="759460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4" name="正方形/長方形 273"/>
        <xdr:cNvSpPr/>
      </xdr:nvSpPr>
      <xdr:spPr>
        <a:xfrm>
          <a:off x="759460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5" name="正方形/長方形 274"/>
        <xdr:cNvSpPr/>
      </xdr:nvSpPr>
      <xdr:spPr>
        <a:xfrm>
          <a:off x="87147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6" name="正方形/長方形 275"/>
        <xdr:cNvSpPr/>
      </xdr:nvSpPr>
      <xdr:spPr>
        <a:xfrm>
          <a:off x="87147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7" name="正方形/長方形 276"/>
        <xdr:cNvSpPr/>
      </xdr:nvSpPr>
      <xdr:spPr>
        <a:xfrm>
          <a:off x="6474460" y="124841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1630" cy="217805"/>
    <xdr:sp macro="" textlink="">
      <xdr:nvSpPr>
        <xdr:cNvPr id="278" name="テキスト ボックス 277"/>
        <xdr:cNvSpPr txBox="1"/>
      </xdr:nvSpPr>
      <xdr:spPr>
        <a:xfrm>
          <a:off x="6436360" y="12299950"/>
          <a:ext cx="3416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9" name="直線コネクタ 278"/>
        <xdr:cNvCxnSpPr/>
      </xdr:nvCxnSpPr>
      <xdr:spPr>
        <a:xfrm>
          <a:off x="6474460" y="14687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80" name="直線コネクタ 279"/>
        <xdr:cNvCxnSpPr/>
      </xdr:nvCxnSpPr>
      <xdr:spPr>
        <a:xfrm>
          <a:off x="6474460" y="143192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59740" cy="251460"/>
    <xdr:sp macro="" textlink="">
      <xdr:nvSpPr>
        <xdr:cNvPr id="281" name="テキスト ボックス 280"/>
        <xdr:cNvSpPr txBox="1"/>
      </xdr:nvSpPr>
      <xdr:spPr>
        <a:xfrm>
          <a:off x="6014720" y="14183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2" name="直線コネクタ 281"/>
        <xdr:cNvCxnSpPr/>
      </xdr:nvCxnSpPr>
      <xdr:spPr>
        <a:xfrm>
          <a:off x="6474460" y="13950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59740" cy="259080"/>
    <xdr:sp macro="" textlink="">
      <xdr:nvSpPr>
        <xdr:cNvPr id="283" name="テキスト ボックス 282"/>
        <xdr:cNvSpPr txBox="1"/>
      </xdr:nvSpPr>
      <xdr:spPr>
        <a:xfrm>
          <a:off x="6014720" y="138150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4" name="直線コネクタ 283"/>
        <xdr:cNvCxnSpPr/>
      </xdr:nvCxnSpPr>
      <xdr:spPr>
        <a:xfrm>
          <a:off x="6474460" y="135826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59740" cy="259080"/>
    <xdr:sp macro="" textlink="">
      <xdr:nvSpPr>
        <xdr:cNvPr id="285" name="テキスト ボックス 284"/>
        <xdr:cNvSpPr txBox="1"/>
      </xdr:nvSpPr>
      <xdr:spPr>
        <a:xfrm>
          <a:off x="6014720" y="1344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6" name="直線コネクタ 285"/>
        <xdr:cNvCxnSpPr/>
      </xdr:nvCxnSpPr>
      <xdr:spPr>
        <a:xfrm>
          <a:off x="6474460" y="13214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59740" cy="250825"/>
    <xdr:sp macro="" textlink="">
      <xdr:nvSpPr>
        <xdr:cNvPr id="287" name="テキスト ボックス 286"/>
        <xdr:cNvSpPr txBox="1"/>
      </xdr:nvSpPr>
      <xdr:spPr>
        <a:xfrm>
          <a:off x="6014720" y="1307846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8" name="直線コネクタ 287"/>
        <xdr:cNvCxnSpPr/>
      </xdr:nvCxnSpPr>
      <xdr:spPr>
        <a:xfrm>
          <a:off x="6474460" y="12852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59740" cy="258445"/>
    <xdr:sp macro="" textlink="">
      <xdr:nvSpPr>
        <xdr:cNvPr id="289" name="テキスト ボックス 288"/>
        <xdr:cNvSpPr txBox="1"/>
      </xdr:nvSpPr>
      <xdr:spPr>
        <a:xfrm>
          <a:off x="6014720" y="127165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0" name="直線コネクタ 289"/>
        <xdr:cNvCxnSpPr/>
      </xdr:nvCxnSpPr>
      <xdr:spPr>
        <a:xfrm>
          <a:off x="6474460" y="124841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59740" cy="258445"/>
    <xdr:sp macro="" textlink="">
      <xdr:nvSpPr>
        <xdr:cNvPr id="291" name="テキスト ボックス 290"/>
        <xdr:cNvSpPr txBox="1"/>
      </xdr:nvSpPr>
      <xdr:spPr>
        <a:xfrm>
          <a:off x="6014720" y="123482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2" name="【公営住宅】&#10;一人当たり面積グラフ枠"/>
        <xdr:cNvSpPr/>
      </xdr:nvSpPr>
      <xdr:spPr>
        <a:xfrm>
          <a:off x="6474460" y="124841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79</xdr:row>
      <xdr:rowOff>44450</xdr:rowOff>
    </xdr:from>
    <xdr:to xmlns:xdr="http://schemas.openxmlformats.org/drawingml/2006/spreadsheetDrawing">
      <xdr:col>54</xdr:col>
      <xdr:colOff>186690</xdr:colOff>
      <xdr:row>86</xdr:row>
      <xdr:rowOff>23495</xdr:rowOff>
    </xdr:to>
    <xdr:cxnSp macro="">
      <xdr:nvCxnSpPr>
        <xdr:cNvPr id="293" name="直線コネクタ 292"/>
        <xdr:cNvCxnSpPr/>
      </xdr:nvCxnSpPr>
      <xdr:spPr>
        <a:xfrm flipV="1">
          <a:off x="10267950" y="13093700"/>
          <a:ext cx="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27305</xdr:rowOff>
    </xdr:from>
    <xdr:ext cx="469900" cy="258445"/>
    <xdr:sp macro="" textlink="">
      <xdr:nvSpPr>
        <xdr:cNvPr id="294" name="【公営住宅】&#10;一人当たり面積最小値テキスト"/>
        <xdr:cNvSpPr txBox="1"/>
      </xdr:nvSpPr>
      <xdr:spPr>
        <a:xfrm>
          <a:off x="10306050" y="14232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23495</xdr:rowOff>
    </xdr:from>
    <xdr:to xmlns:xdr="http://schemas.openxmlformats.org/drawingml/2006/spreadsheetDrawing">
      <xdr:col>55</xdr:col>
      <xdr:colOff>88900</xdr:colOff>
      <xdr:row>86</xdr:row>
      <xdr:rowOff>23495</xdr:rowOff>
    </xdr:to>
    <xdr:cxnSp macro="">
      <xdr:nvCxnSpPr>
        <xdr:cNvPr id="295" name="直線コネクタ 294"/>
        <xdr:cNvCxnSpPr/>
      </xdr:nvCxnSpPr>
      <xdr:spPr>
        <a:xfrm>
          <a:off x="10182860" y="142284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162560</xdr:rowOff>
    </xdr:from>
    <xdr:ext cx="469900" cy="258445"/>
    <xdr:sp macro="" textlink="">
      <xdr:nvSpPr>
        <xdr:cNvPr id="296" name="【公営住宅】&#10;一人当たり面積最大値テキスト"/>
        <xdr:cNvSpPr txBox="1"/>
      </xdr:nvSpPr>
      <xdr:spPr>
        <a:xfrm>
          <a:off x="10306050" y="12881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297" name="直線コネクタ 296"/>
        <xdr:cNvCxnSpPr/>
      </xdr:nvCxnSpPr>
      <xdr:spPr>
        <a:xfrm>
          <a:off x="1018286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35560</xdr:rowOff>
    </xdr:from>
    <xdr:ext cx="469900" cy="259080"/>
    <xdr:sp macro="" textlink="">
      <xdr:nvSpPr>
        <xdr:cNvPr id="298" name="【公営住宅】&#10;一人当たり面積平均値テキスト"/>
        <xdr:cNvSpPr txBox="1"/>
      </xdr:nvSpPr>
      <xdr:spPr>
        <a:xfrm>
          <a:off x="10306050" y="13745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57150</xdr:rowOff>
    </xdr:from>
    <xdr:to xmlns:xdr="http://schemas.openxmlformats.org/drawingml/2006/spreadsheetDrawing">
      <xdr:col>55</xdr:col>
      <xdr:colOff>50800</xdr:colOff>
      <xdr:row>83</xdr:row>
      <xdr:rowOff>158750</xdr:rowOff>
    </xdr:to>
    <xdr:sp macro="" textlink="">
      <xdr:nvSpPr>
        <xdr:cNvPr id="299" name="フローチャート: 判断 298"/>
        <xdr:cNvSpPr/>
      </xdr:nvSpPr>
      <xdr:spPr>
        <a:xfrm>
          <a:off x="10220960" y="137668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102235</xdr:rowOff>
    </xdr:from>
    <xdr:to xmlns:xdr="http://schemas.openxmlformats.org/drawingml/2006/spreadsheetDrawing">
      <xdr:col>50</xdr:col>
      <xdr:colOff>165100</xdr:colOff>
      <xdr:row>84</xdr:row>
      <xdr:rowOff>32385</xdr:rowOff>
    </xdr:to>
    <xdr:sp macro="" textlink="">
      <xdr:nvSpPr>
        <xdr:cNvPr id="300" name="フローチャート: 判断 299"/>
        <xdr:cNvSpPr/>
      </xdr:nvSpPr>
      <xdr:spPr>
        <a:xfrm>
          <a:off x="9398000" y="1381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79</xdr:row>
      <xdr:rowOff>144780</xdr:rowOff>
    </xdr:from>
    <xdr:to xmlns:xdr="http://schemas.openxmlformats.org/drawingml/2006/spreadsheetDrawing">
      <xdr:col>46</xdr:col>
      <xdr:colOff>38100</xdr:colOff>
      <xdr:row>80</xdr:row>
      <xdr:rowOff>74930</xdr:rowOff>
    </xdr:to>
    <xdr:sp macro="" textlink="">
      <xdr:nvSpPr>
        <xdr:cNvPr id="301" name="フローチャート: 判断 300"/>
        <xdr:cNvSpPr/>
      </xdr:nvSpPr>
      <xdr:spPr>
        <a:xfrm>
          <a:off x="8528050" y="1319403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02" name="テキスト ボックス 301"/>
        <xdr:cNvSpPr txBox="1"/>
      </xdr:nvSpPr>
      <xdr:spPr>
        <a:xfrm>
          <a:off x="100812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1365" cy="258445"/>
    <xdr:sp macro="" textlink="">
      <xdr:nvSpPr>
        <xdr:cNvPr id="303" name="テキスト ボックス 302"/>
        <xdr:cNvSpPr txBox="1"/>
      </xdr:nvSpPr>
      <xdr:spPr>
        <a:xfrm>
          <a:off x="926211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1365" cy="258445"/>
    <xdr:sp macro="" textlink="">
      <xdr:nvSpPr>
        <xdr:cNvPr id="304" name="テキスト ボックス 303"/>
        <xdr:cNvSpPr txBox="1"/>
      </xdr:nvSpPr>
      <xdr:spPr>
        <a:xfrm>
          <a:off x="83921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05" name="テキスト ボックス 304"/>
        <xdr:cNvSpPr txBox="1"/>
      </xdr:nvSpPr>
      <xdr:spPr>
        <a:xfrm>
          <a:off x="75184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1365" cy="258445"/>
    <xdr:sp macro="" textlink="">
      <xdr:nvSpPr>
        <xdr:cNvPr id="306" name="テキスト ボックス 305"/>
        <xdr:cNvSpPr txBox="1"/>
      </xdr:nvSpPr>
      <xdr:spPr>
        <a:xfrm>
          <a:off x="664845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100965</xdr:rowOff>
    </xdr:from>
    <xdr:to xmlns:xdr="http://schemas.openxmlformats.org/drawingml/2006/spreadsheetDrawing">
      <xdr:col>55</xdr:col>
      <xdr:colOff>50800</xdr:colOff>
      <xdr:row>83</xdr:row>
      <xdr:rowOff>31115</xdr:rowOff>
    </xdr:to>
    <xdr:sp macro="" textlink="">
      <xdr:nvSpPr>
        <xdr:cNvPr id="307" name="楕円 306"/>
        <xdr:cNvSpPr/>
      </xdr:nvSpPr>
      <xdr:spPr>
        <a:xfrm>
          <a:off x="10220960" y="136455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123825</xdr:rowOff>
    </xdr:from>
    <xdr:ext cx="469900" cy="250825"/>
    <xdr:sp macro="" textlink="">
      <xdr:nvSpPr>
        <xdr:cNvPr id="308" name="【公営住宅】&#10;一人当たり面積該当値テキスト"/>
        <xdr:cNvSpPr txBox="1"/>
      </xdr:nvSpPr>
      <xdr:spPr>
        <a:xfrm>
          <a:off x="10306050" y="135032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14605</xdr:rowOff>
    </xdr:from>
    <xdr:to xmlns:xdr="http://schemas.openxmlformats.org/drawingml/2006/spreadsheetDrawing">
      <xdr:col>50</xdr:col>
      <xdr:colOff>165100</xdr:colOff>
      <xdr:row>86</xdr:row>
      <xdr:rowOff>116205</xdr:rowOff>
    </xdr:to>
    <xdr:sp macro="" textlink="">
      <xdr:nvSpPr>
        <xdr:cNvPr id="309" name="楕円 308"/>
        <xdr:cNvSpPr/>
      </xdr:nvSpPr>
      <xdr:spPr>
        <a:xfrm>
          <a:off x="9398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151765</xdr:rowOff>
    </xdr:from>
    <xdr:to xmlns:xdr="http://schemas.openxmlformats.org/drawingml/2006/spreadsheetDrawing">
      <xdr:col>55</xdr:col>
      <xdr:colOff>0</xdr:colOff>
      <xdr:row>86</xdr:row>
      <xdr:rowOff>65405</xdr:rowOff>
    </xdr:to>
    <xdr:cxnSp macro="">
      <xdr:nvCxnSpPr>
        <xdr:cNvPr id="310" name="直線コネクタ 309"/>
        <xdr:cNvCxnSpPr/>
      </xdr:nvCxnSpPr>
      <xdr:spPr>
        <a:xfrm flipV="1">
          <a:off x="9448800" y="13696315"/>
          <a:ext cx="819150" cy="574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43180</xdr:rowOff>
    </xdr:from>
    <xdr:to xmlns:xdr="http://schemas.openxmlformats.org/drawingml/2006/spreadsheetDrawing">
      <xdr:col>46</xdr:col>
      <xdr:colOff>38100</xdr:colOff>
      <xdr:row>81</xdr:row>
      <xdr:rowOff>144780</xdr:rowOff>
    </xdr:to>
    <xdr:sp macro="" textlink="">
      <xdr:nvSpPr>
        <xdr:cNvPr id="311" name="楕円 310"/>
        <xdr:cNvSpPr/>
      </xdr:nvSpPr>
      <xdr:spPr>
        <a:xfrm>
          <a:off x="8528050" y="134226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93980</xdr:rowOff>
    </xdr:from>
    <xdr:to xmlns:xdr="http://schemas.openxmlformats.org/drawingml/2006/spreadsheetDrawing">
      <xdr:col>50</xdr:col>
      <xdr:colOff>114300</xdr:colOff>
      <xdr:row>86</xdr:row>
      <xdr:rowOff>65405</xdr:rowOff>
    </xdr:to>
    <xdr:cxnSp macro="">
      <xdr:nvCxnSpPr>
        <xdr:cNvPr id="312" name="直線コネクタ 311"/>
        <xdr:cNvCxnSpPr/>
      </xdr:nvCxnSpPr>
      <xdr:spPr>
        <a:xfrm>
          <a:off x="8578850" y="13473430"/>
          <a:ext cx="869950" cy="796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48895</xdr:rowOff>
    </xdr:from>
    <xdr:ext cx="469265" cy="259080"/>
    <xdr:sp macro="" textlink="">
      <xdr:nvSpPr>
        <xdr:cNvPr id="313" name="n_1aveValue【公営住宅】&#10;一人当たり面積"/>
        <xdr:cNvSpPr txBox="1"/>
      </xdr:nvSpPr>
      <xdr:spPr>
        <a:xfrm>
          <a:off x="9204960" y="13593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91440</xdr:rowOff>
    </xdr:from>
    <xdr:ext cx="462280" cy="258445"/>
    <xdr:sp macro="" textlink="">
      <xdr:nvSpPr>
        <xdr:cNvPr id="314" name="n_2aveValue【公営住宅】&#10;一人当たり面積"/>
        <xdr:cNvSpPr txBox="1"/>
      </xdr:nvSpPr>
      <xdr:spPr>
        <a:xfrm>
          <a:off x="8347710" y="1297559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107315</xdr:rowOff>
    </xdr:from>
    <xdr:ext cx="469265" cy="259080"/>
    <xdr:sp macro="" textlink="">
      <xdr:nvSpPr>
        <xdr:cNvPr id="315" name="n_1mainValue【公営住宅】&#10;一人当たり面積"/>
        <xdr:cNvSpPr txBox="1"/>
      </xdr:nvSpPr>
      <xdr:spPr>
        <a:xfrm>
          <a:off x="9204960" y="14312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135890</xdr:rowOff>
    </xdr:from>
    <xdr:ext cx="462280" cy="259080"/>
    <xdr:sp macro="" textlink="">
      <xdr:nvSpPr>
        <xdr:cNvPr id="316" name="n_2mainValue【公営住宅】&#10;一人当たり面積"/>
        <xdr:cNvSpPr txBox="1"/>
      </xdr:nvSpPr>
      <xdr:spPr>
        <a:xfrm>
          <a:off x="8347710" y="135153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7" name="正方形/長方形 316"/>
        <xdr:cNvSpPr/>
      </xdr:nvSpPr>
      <xdr:spPr>
        <a:xfrm>
          <a:off x="746760" y="150495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0</xdr:colOff>
      <xdr:row>94</xdr:row>
      <xdr:rowOff>165100</xdr:rowOff>
    </xdr:from>
    <xdr:to xmlns:xdr="http://schemas.openxmlformats.org/drawingml/2006/spreadsheetDrawing">
      <xdr:col>12</xdr:col>
      <xdr:colOff>0</xdr:colOff>
      <xdr:row>96</xdr:row>
      <xdr:rowOff>76200</xdr:rowOff>
    </xdr:to>
    <xdr:sp macro="" textlink="">
      <xdr:nvSpPr>
        <xdr:cNvPr id="318" name="正方形/長方形 317"/>
        <xdr:cNvSpPr/>
      </xdr:nvSpPr>
      <xdr:spPr>
        <a:xfrm>
          <a:off x="74676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xdr:col>
      <xdr:colOff>0</xdr:colOff>
      <xdr:row>96</xdr:row>
      <xdr:rowOff>25400</xdr:rowOff>
    </xdr:from>
    <xdr:to xmlns:xdr="http://schemas.openxmlformats.org/drawingml/2006/spreadsheetDrawing">
      <xdr:col>12</xdr:col>
      <xdr:colOff>0</xdr:colOff>
      <xdr:row>97</xdr:row>
      <xdr:rowOff>107950</xdr:rowOff>
    </xdr:to>
    <xdr:sp macro="" textlink="">
      <xdr:nvSpPr>
        <xdr:cNvPr id="319" name="正方形/長方形 318"/>
        <xdr:cNvSpPr/>
      </xdr:nvSpPr>
      <xdr:spPr>
        <a:xfrm>
          <a:off x="74676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127000</xdr:colOff>
      <xdr:row>94</xdr:row>
      <xdr:rowOff>165100</xdr:rowOff>
    </xdr:from>
    <xdr:to xmlns:xdr="http://schemas.openxmlformats.org/drawingml/2006/spreadsheetDrawing">
      <xdr:col>18</xdr:col>
      <xdr:colOff>127000</xdr:colOff>
      <xdr:row>96</xdr:row>
      <xdr:rowOff>76200</xdr:rowOff>
    </xdr:to>
    <xdr:sp macro="" textlink="">
      <xdr:nvSpPr>
        <xdr:cNvPr id="320" name="正方形/長方形 319"/>
        <xdr:cNvSpPr/>
      </xdr:nvSpPr>
      <xdr:spPr>
        <a:xfrm>
          <a:off x="199390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xdr:col>
      <xdr:colOff>127000</xdr:colOff>
      <xdr:row>96</xdr:row>
      <xdr:rowOff>25400</xdr:rowOff>
    </xdr:from>
    <xdr:to xmlns:xdr="http://schemas.openxmlformats.org/drawingml/2006/spreadsheetDrawing">
      <xdr:col>18</xdr:col>
      <xdr:colOff>127000</xdr:colOff>
      <xdr:row>97</xdr:row>
      <xdr:rowOff>107950</xdr:rowOff>
    </xdr:to>
    <xdr:sp macro="" textlink="">
      <xdr:nvSpPr>
        <xdr:cNvPr id="321" name="正方形/長方形 320"/>
        <xdr:cNvSpPr/>
      </xdr:nvSpPr>
      <xdr:spPr>
        <a:xfrm>
          <a:off x="199390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2" name="正方形/長方形 321"/>
        <xdr:cNvSpPr/>
      </xdr:nvSpPr>
      <xdr:spPr>
        <a:xfrm>
          <a:off x="746760" y="16192500"/>
          <a:ext cx="46329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3" name="正方形/長方形 322"/>
        <xdr:cNvSpPr/>
      </xdr:nvSpPr>
      <xdr:spPr>
        <a:xfrm>
          <a:off x="6474460" y="150495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34</xdr:col>
      <xdr:colOff>127000</xdr:colOff>
      <xdr:row>94</xdr:row>
      <xdr:rowOff>165100</xdr:rowOff>
    </xdr:from>
    <xdr:to xmlns:xdr="http://schemas.openxmlformats.org/drawingml/2006/spreadsheetDrawing">
      <xdr:col>42</xdr:col>
      <xdr:colOff>127000</xdr:colOff>
      <xdr:row>96</xdr:row>
      <xdr:rowOff>76200</xdr:rowOff>
    </xdr:to>
    <xdr:sp macro="" textlink="">
      <xdr:nvSpPr>
        <xdr:cNvPr id="324" name="正方形/長方形 323"/>
        <xdr:cNvSpPr/>
      </xdr:nvSpPr>
      <xdr:spPr>
        <a:xfrm>
          <a:off x="647446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34</xdr:col>
      <xdr:colOff>127000</xdr:colOff>
      <xdr:row>96</xdr:row>
      <xdr:rowOff>25400</xdr:rowOff>
    </xdr:from>
    <xdr:to xmlns:xdr="http://schemas.openxmlformats.org/drawingml/2006/spreadsheetDrawing">
      <xdr:col>42</xdr:col>
      <xdr:colOff>127000</xdr:colOff>
      <xdr:row>97</xdr:row>
      <xdr:rowOff>107950</xdr:rowOff>
    </xdr:to>
    <xdr:sp macro="" textlink="">
      <xdr:nvSpPr>
        <xdr:cNvPr id="325" name="正方形/長方形 324"/>
        <xdr:cNvSpPr/>
      </xdr:nvSpPr>
      <xdr:spPr>
        <a:xfrm>
          <a:off x="647446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41</xdr:col>
      <xdr:colOff>63500</xdr:colOff>
      <xdr:row>94</xdr:row>
      <xdr:rowOff>165100</xdr:rowOff>
    </xdr:from>
    <xdr:to xmlns:xdr="http://schemas.openxmlformats.org/drawingml/2006/spreadsheetDrawing">
      <xdr:col>49</xdr:col>
      <xdr:colOff>63500</xdr:colOff>
      <xdr:row>96</xdr:row>
      <xdr:rowOff>76200</xdr:rowOff>
    </xdr:to>
    <xdr:sp macro="" textlink="">
      <xdr:nvSpPr>
        <xdr:cNvPr id="326" name="正方形/長方形 325"/>
        <xdr:cNvSpPr/>
      </xdr:nvSpPr>
      <xdr:spPr>
        <a:xfrm>
          <a:off x="771779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41</xdr:col>
      <xdr:colOff>63500</xdr:colOff>
      <xdr:row>96</xdr:row>
      <xdr:rowOff>25400</xdr:rowOff>
    </xdr:from>
    <xdr:to xmlns:xdr="http://schemas.openxmlformats.org/drawingml/2006/spreadsheetDrawing">
      <xdr:col>49</xdr:col>
      <xdr:colOff>63500</xdr:colOff>
      <xdr:row>97</xdr:row>
      <xdr:rowOff>107950</xdr:rowOff>
    </xdr:to>
    <xdr:sp macro="" textlink="">
      <xdr:nvSpPr>
        <xdr:cNvPr id="327" name="正方形/長方形 326"/>
        <xdr:cNvSpPr/>
      </xdr:nvSpPr>
      <xdr:spPr>
        <a:xfrm>
          <a:off x="771779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8" name="正方形/長方形 327"/>
        <xdr:cNvSpPr/>
      </xdr:nvSpPr>
      <xdr:spPr>
        <a:xfrm>
          <a:off x="6474460" y="16192500"/>
          <a:ext cx="4629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29" name="正方形/長方形 328"/>
        <xdr:cNvSpPr/>
      </xdr:nvSpPr>
      <xdr:spPr>
        <a:xfrm>
          <a:off x="12198350" y="40449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0" name="正方形/長方形 329"/>
        <xdr:cNvSpPr/>
      </xdr:nvSpPr>
      <xdr:spPr>
        <a:xfrm>
          <a:off x="123215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83185</xdr:rowOff>
    </xdr:from>
    <xdr:to xmlns:xdr="http://schemas.openxmlformats.org/drawingml/2006/spreadsheetDrawing">
      <xdr:col>74</xdr:col>
      <xdr:colOff>0</xdr:colOff>
      <xdr:row>30</xdr:row>
      <xdr:rowOff>165100</xdr:rowOff>
    </xdr:to>
    <xdr:sp macro="" textlink="">
      <xdr:nvSpPr>
        <xdr:cNvPr id="331" name="正方形/長方形 330"/>
        <xdr:cNvSpPr/>
      </xdr:nvSpPr>
      <xdr:spPr>
        <a:xfrm>
          <a:off x="123215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2" name="正方形/長方形 331"/>
        <xdr:cNvSpPr/>
      </xdr:nvSpPr>
      <xdr:spPr>
        <a:xfrm>
          <a:off x="1331849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83185</xdr:rowOff>
    </xdr:from>
    <xdr:to xmlns:xdr="http://schemas.openxmlformats.org/drawingml/2006/spreadsheetDrawing">
      <xdr:col>79</xdr:col>
      <xdr:colOff>63500</xdr:colOff>
      <xdr:row>30</xdr:row>
      <xdr:rowOff>165100</xdr:rowOff>
    </xdr:to>
    <xdr:sp macro="" textlink="">
      <xdr:nvSpPr>
        <xdr:cNvPr id="333" name="正方形/長方形 332"/>
        <xdr:cNvSpPr/>
      </xdr:nvSpPr>
      <xdr:spPr>
        <a:xfrm>
          <a:off x="1331849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4" name="正方形/長方形 333"/>
        <xdr:cNvSpPr/>
      </xdr:nvSpPr>
      <xdr:spPr>
        <a:xfrm>
          <a:off x="1443863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83185</xdr:rowOff>
    </xdr:from>
    <xdr:to xmlns:xdr="http://schemas.openxmlformats.org/drawingml/2006/spreadsheetDrawing">
      <xdr:col>85</xdr:col>
      <xdr:colOff>63500</xdr:colOff>
      <xdr:row>30</xdr:row>
      <xdr:rowOff>165100</xdr:rowOff>
    </xdr:to>
    <xdr:sp macro="" textlink="">
      <xdr:nvSpPr>
        <xdr:cNvPr id="335" name="正方形/長方形 334"/>
        <xdr:cNvSpPr/>
      </xdr:nvSpPr>
      <xdr:spPr>
        <a:xfrm>
          <a:off x="1443863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6" name="正方形/長方形 335"/>
        <xdr:cNvSpPr/>
      </xdr:nvSpPr>
      <xdr:spPr>
        <a:xfrm>
          <a:off x="12198350" y="51435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0195" cy="225425"/>
    <xdr:sp macro="" textlink="">
      <xdr:nvSpPr>
        <xdr:cNvPr id="337" name="テキスト ボックス 336"/>
        <xdr:cNvSpPr txBox="1"/>
      </xdr:nvSpPr>
      <xdr:spPr>
        <a:xfrm>
          <a:off x="12160250" y="495935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8" name="直線コネクタ 337"/>
        <xdr:cNvCxnSpPr/>
      </xdr:nvCxnSpPr>
      <xdr:spPr>
        <a:xfrm>
          <a:off x="12198350" y="734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1470" cy="259080"/>
    <xdr:sp macro="" textlink="">
      <xdr:nvSpPr>
        <xdr:cNvPr id="339" name="テキスト ボックス 338"/>
        <xdr:cNvSpPr txBox="1"/>
      </xdr:nvSpPr>
      <xdr:spPr>
        <a:xfrm>
          <a:off x="11866880" y="72110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40" name="直線コネクタ 339"/>
        <xdr:cNvCxnSpPr/>
      </xdr:nvCxnSpPr>
      <xdr:spPr>
        <a:xfrm>
          <a:off x="12198350" y="6978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2590" cy="259080"/>
    <xdr:sp macro="" textlink="">
      <xdr:nvSpPr>
        <xdr:cNvPr id="341" name="テキスト ボックス 340"/>
        <xdr:cNvSpPr txBox="1"/>
      </xdr:nvSpPr>
      <xdr:spPr>
        <a:xfrm>
          <a:off x="11802745" y="684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42" name="直線コネクタ 341"/>
        <xdr:cNvCxnSpPr/>
      </xdr:nvCxnSpPr>
      <xdr:spPr>
        <a:xfrm>
          <a:off x="12198350" y="6610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2590" cy="250825"/>
    <xdr:sp macro="" textlink="">
      <xdr:nvSpPr>
        <xdr:cNvPr id="343" name="テキスト ボックス 342"/>
        <xdr:cNvSpPr txBox="1"/>
      </xdr:nvSpPr>
      <xdr:spPr>
        <a:xfrm>
          <a:off x="11802745" y="64744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44" name="直線コネクタ 343"/>
        <xdr:cNvCxnSpPr/>
      </xdr:nvCxnSpPr>
      <xdr:spPr>
        <a:xfrm>
          <a:off x="12198350" y="624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2590" cy="258445"/>
    <xdr:sp macro="" textlink="">
      <xdr:nvSpPr>
        <xdr:cNvPr id="345" name="テキスト ボックス 344"/>
        <xdr:cNvSpPr txBox="1"/>
      </xdr:nvSpPr>
      <xdr:spPr>
        <a:xfrm>
          <a:off x="11802745" y="6112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46" name="直線コネクタ 345"/>
        <xdr:cNvCxnSpPr/>
      </xdr:nvCxnSpPr>
      <xdr:spPr>
        <a:xfrm>
          <a:off x="12198350" y="5880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8445"/>
    <xdr:sp macro="" textlink="">
      <xdr:nvSpPr>
        <xdr:cNvPr id="347" name="テキスト ボックス 346"/>
        <xdr:cNvSpPr txBox="1"/>
      </xdr:nvSpPr>
      <xdr:spPr>
        <a:xfrm>
          <a:off x="11802745" y="574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48" name="直線コネクタ 347"/>
        <xdr:cNvCxnSpPr/>
      </xdr:nvCxnSpPr>
      <xdr:spPr>
        <a:xfrm>
          <a:off x="12198350" y="5511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59740" cy="250825"/>
    <xdr:sp macro="" textlink="">
      <xdr:nvSpPr>
        <xdr:cNvPr id="349" name="テキスト ボックス 348"/>
        <xdr:cNvSpPr txBox="1"/>
      </xdr:nvSpPr>
      <xdr:spPr>
        <a:xfrm>
          <a:off x="11742420" y="53759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0" name="直線コネクタ 349"/>
        <xdr:cNvCxnSpPr/>
      </xdr:nvCxnSpPr>
      <xdr:spPr>
        <a:xfrm>
          <a:off x="12198350" y="514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59740" cy="259080"/>
    <xdr:sp macro="" textlink="">
      <xdr:nvSpPr>
        <xdr:cNvPr id="351" name="テキスト ボックス 350"/>
        <xdr:cNvSpPr txBox="1"/>
      </xdr:nvSpPr>
      <xdr:spPr>
        <a:xfrm>
          <a:off x="11742420" y="50076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2" name="【認定こども園・幼稚園・保育所】&#10;有形固定資産減価償却率グラフ枠"/>
        <xdr:cNvSpPr/>
      </xdr:nvSpPr>
      <xdr:spPr>
        <a:xfrm>
          <a:off x="12198350" y="51435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41</xdr:row>
      <xdr:rowOff>66675</xdr:rowOff>
    </xdr:to>
    <xdr:cxnSp macro="">
      <xdr:nvCxnSpPr>
        <xdr:cNvPr id="353" name="直線コネクタ 352"/>
        <xdr:cNvCxnSpPr/>
      </xdr:nvCxnSpPr>
      <xdr:spPr>
        <a:xfrm flipV="1">
          <a:off x="15995015" y="55118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70485</xdr:rowOff>
    </xdr:from>
    <xdr:ext cx="405130" cy="259080"/>
    <xdr:sp macro="" textlink="">
      <xdr:nvSpPr>
        <xdr:cNvPr id="354" name="【認定こども園・幼稚園・保育所】&#10;有形固定資産減価償却率最小値テキスト"/>
        <xdr:cNvSpPr txBox="1"/>
      </xdr:nvSpPr>
      <xdr:spPr>
        <a:xfrm>
          <a:off x="16033750" y="6845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66675</xdr:rowOff>
    </xdr:from>
    <xdr:to xmlns:xdr="http://schemas.openxmlformats.org/drawingml/2006/spreadsheetDrawing">
      <xdr:col>86</xdr:col>
      <xdr:colOff>25400</xdr:colOff>
      <xdr:row>41</xdr:row>
      <xdr:rowOff>66675</xdr:rowOff>
    </xdr:to>
    <xdr:cxnSp macro="">
      <xdr:nvCxnSpPr>
        <xdr:cNvPr id="355" name="直線コネクタ 354"/>
        <xdr:cNvCxnSpPr/>
      </xdr:nvCxnSpPr>
      <xdr:spPr>
        <a:xfrm>
          <a:off x="15906750" y="68421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56" name="【認定こども園・幼稚園・保育所】&#10;有形固定資産減価償却率最大値テキスト"/>
        <xdr:cNvSpPr txBox="1"/>
      </xdr:nvSpPr>
      <xdr:spPr>
        <a:xfrm>
          <a:off x="16033750" y="5293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57" name="直線コネクタ 356"/>
        <xdr:cNvCxnSpPr/>
      </xdr:nvCxnSpPr>
      <xdr:spPr>
        <a:xfrm>
          <a:off x="15906750" y="5511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133350</xdr:rowOff>
    </xdr:from>
    <xdr:ext cx="405130" cy="251460"/>
    <xdr:sp macro="" textlink="">
      <xdr:nvSpPr>
        <xdr:cNvPr id="358" name="【認定こども園・幼稚園・保育所】&#10;有形固定資産減価償却率平均値テキスト"/>
        <xdr:cNvSpPr txBox="1"/>
      </xdr:nvSpPr>
      <xdr:spPr>
        <a:xfrm>
          <a:off x="16033750" y="624840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154940</xdr:rowOff>
    </xdr:from>
    <xdr:to xmlns:xdr="http://schemas.openxmlformats.org/drawingml/2006/spreadsheetDrawing">
      <xdr:col>85</xdr:col>
      <xdr:colOff>177800</xdr:colOff>
      <xdr:row>38</xdr:row>
      <xdr:rowOff>85090</xdr:rowOff>
    </xdr:to>
    <xdr:sp macro="" textlink="">
      <xdr:nvSpPr>
        <xdr:cNvPr id="359" name="フローチャート: 判断 358"/>
        <xdr:cNvSpPr/>
      </xdr:nvSpPr>
      <xdr:spPr>
        <a:xfrm>
          <a:off x="1594485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114935</xdr:rowOff>
    </xdr:from>
    <xdr:to xmlns:xdr="http://schemas.openxmlformats.org/drawingml/2006/spreadsheetDrawing">
      <xdr:col>81</xdr:col>
      <xdr:colOff>101600</xdr:colOff>
      <xdr:row>38</xdr:row>
      <xdr:rowOff>45085</xdr:rowOff>
    </xdr:to>
    <xdr:sp macro="" textlink="">
      <xdr:nvSpPr>
        <xdr:cNvPr id="360" name="フローチャート: 判断 359"/>
        <xdr:cNvSpPr/>
      </xdr:nvSpPr>
      <xdr:spPr>
        <a:xfrm>
          <a:off x="15121890" y="6229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165100</xdr:rowOff>
    </xdr:from>
    <xdr:to xmlns:xdr="http://schemas.openxmlformats.org/drawingml/2006/spreadsheetDrawing">
      <xdr:col>76</xdr:col>
      <xdr:colOff>165100</xdr:colOff>
      <xdr:row>37</xdr:row>
      <xdr:rowOff>96520</xdr:rowOff>
    </xdr:to>
    <xdr:sp macro="" textlink="">
      <xdr:nvSpPr>
        <xdr:cNvPr id="361" name="フローチャート: 判断 360"/>
        <xdr:cNvSpPr/>
      </xdr:nvSpPr>
      <xdr:spPr>
        <a:xfrm>
          <a:off x="14251940" y="61150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2" name="テキスト ボックス 361"/>
        <xdr:cNvSpPr txBox="1"/>
      </xdr:nvSpPr>
      <xdr:spPr>
        <a:xfrm>
          <a:off x="1580896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9080"/>
    <xdr:sp macro="" textlink="">
      <xdr:nvSpPr>
        <xdr:cNvPr id="363" name="テキスト ボックス 362"/>
        <xdr:cNvSpPr txBox="1"/>
      </xdr:nvSpPr>
      <xdr:spPr>
        <a:xfrm>
          <a:off x="149860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1365" cy="259080"/>
    <xdr:sp macro="" textlink="">
      <xdr:nvSpPr>
        <xdr:cNvPr id="364" name="テキスト ボックス 363"/>
        <xdr:cNvSpPr txBox="1"/>
      </xdr:nvSpPr>
      <xdr:spPr>
        <a:xfrm>
          <a:off x="1411605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1365" cy="259080"/>
    <xdr:sp macro="" textlink="">
      <xdr:nvSpPr>
        <xdr:cNvPr id="365" name="テキスト ボックス 364"/>
        <xdr:cNvSpPr txBox="1"/>
      </xdr:nvSpPr>
      <xdr:spPr>
        <a:xfrm>
          <a:off x="132461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9080"/>
    <xdr:sp macro="" textlink="">
      <xdr:nvSpPr>
        <xdr:cNvPr id="366" name="テキスト ボックス 365"/>
        <xdr:cNvSpPr txBox="1"/>
      </xdr:nvSpPr>
      <xdr:spPr>
        <a:xfrm>
          <a:off x="1237234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57785</xdr:rowOff>
    </xdr:from>
    <xdr:to xmlns:xdr="http://schemas.openxmlformats.org/drawingml/2006/spreadsheetDrawing">
      <xdr:col>85</xdr:col>
      <xdr:colOff>177800</xdr:colOff>
      <xdr:row>33</xdr:row>
      <xdr:rowOff>159385</xdr:rowOff>
    </xdr:to>
    <xdr:sp macro="" textlink="">
      <xdr:nvSpPr>
        <xdr:cNvPr id="367" name="楕円 366"/>
        <xdr:cNvSpPr/>
      </xdr:nvSpPr>
      <xdr:spPr>
        <a:xfrm>
          <a:off x="1594485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144145</xdr:rowOff>
    </xdr:from>
    <xdr:ext cx="405130" cy="251460"/>
    <xdr:sp macro="" textlink="">
      <xdr:nvSpPr>
        <xdr:cNvPr id="368" name="【認定こども園・幼稚園・保育所】&#10;有形固定資産減価償却率該当値テキスト"/>
        <xdr:cNvSpPr txBox="1"/>
      </xdr:nvSpPr>
      <xdr:spPr>
        <a:xfrm>
          <a:off x="16033750" y="543369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71120</xdr:rowOff>
    </xdr:from>
    <xdr:to xmlns:xdr="http://schemas.openxmlformats.org/drawingml/2006/spreadsheetDrawing">
      <xdr:col>81</xdr:col>
      <xdr:colOff>101600</xdr:colOff>
      <xdr:row>34</xdr:row>
      <xdr:rowOff>1270</xdr:rowOff>
    </xdr:to>
    <xdr:sp macro="" textlink="">
      <xdr:nvSpPr>
        <xdr:cNvPr id="369" name="楕円 368"/>
        <xdr:cNvSpPr/>
      </xdr:nvSpPr>
      <xdr:spPr>
        <a:xfrm>
          <a:off x="15121890" y="5525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109220</xdr:rowOff>
    </xdr:from>
    <xdr:to xmlns:xdr="http://schemas.openxmlformats.org/drawingml/2006/spreadsheetDrawing">
      <xdr:col>85</xdr:col>
      <xdr:colOff>127000</xdr:colOff>
      <xdr:row>33</xdr:row>
      <xdr:rowOff>121920</xdr:rowOff>
    </xdr:to>
    <xdr:cxnSp macro="">
      <xdr:nvCxnSpPr>
        <xdr:cNvPr id="370" name="直線コネクタ 369"/>
        <xdr:cNvCxnSpPr/>
      </xdr:nvCxnSpPr>
      <xdr:spPr>
        <a:xfrm flipV="1">
          <a:off x="15172690" y="5563870"/>
          <a:ext cx="8229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84455</xdr:rowOff>
    </xdr:from>
    <xdr:to xmlns:xdr="http://schemas.openxmlformats.org/drawingml/2006/spreadsheetDrawing">
      <xdr:col>76</xdr:col>
      <xdr:colOff>165100</xdr:colOff>
      <xdr:row>34</xdr:row>
      <xdr:rowOff>14605</xdr:rowOff>
    </xdr:to>
    <xdr:sp macro="" textlink="">
      <xdr:nvSpPr>
        <xdr:cNvPr id="371" name="楕円 370"/>
        <xdr:cNvSpPr/>
      </xdr:nvSpPr>
      <xdr:spPr>
        <a:xfrm>
          <a:off x="14251940" y="5539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121920</xdr:rowOff>
    </xdr:from>
    <xdr:to xmlns:xdr="http://schemas.openxmlformats.org/drawingml/2006/spreadsheetDrawing">
      <xdr:col>81</xdr:col>
      <xdr:colOff>50800</xdr:colOff>
      <xdr:row>33</xdr:row>
      <xdr:rowOff>135255</xdr:rowOff>
    </xdr:to>
    <xdr:cxnSp macro="">
      <xdr:nvCxnSpPr>
        <xdr:cNvPr id="372" name="直線コネクタ 371"/>
        <xdr:cNvCxnSpPr/>
      </xdr:nvCxnSpPr>
      <xdr:spPr>
        <a:xfrm flipV="1">
          <a:off x="14302740" y="5576570"/>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36195</xdr:rowOff>
    </xdr:from>
    <xdr:ext cx="405130" cy="259080"/>
    <xdr:sp macro="" textlink="">
      <xdr:nvSpPr>
        <xdr:cNvPr id="373" name="n_1aveValue【認定こども園・幼稚園・保育所】&#10;有形固定資産減価償却率"/>
        <xdr:cNvSpPr txBox="1"/>
      </xdr:nvSpPr>
      <xdr:spPr>
        <a:xfrm>
          <a:off x="14961235" y="6316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87630</xdr:rowOff>
    </xdr:from>
    <xdr:ext cx="396875" cy="250825"/>
    <xdr:sp macro="" textlink="">
      <xdr:nvSpPr>
        <xdr:cNvPr id="374" name="n_2aveValue【認定こども園・幼稚園・保育所】&#10;有形固定資産減価償却率"/>
        <xdr:cNvSpPr txBox="1"/>
      </xdr:nvSpPr>
      <xdr:spPr>
        <a:xfrm>
          <a:off x="14103985" y="62026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17780</xdr:rowOff>
    </xdr:from>
    <xdr:ext cx="405130" cy="250825"/>
    <xdr:sp macro="" textlink="">
      <xdr:nvSpPr>
        <xdr:cNvPr id="375" name="n_1mainValue【認定こども園・幼稚園・保育所】&#10;有形固定資産減価償却率"/>
        <xdr:cNvSpPr txBox="1"/>
      </xdr:nvSpPr>
      <xdr:spPr>
        <a:xfrm>
          <a:off x="14961235" y="530733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31115</xdr:rowOff>
    </xdr:from>
    <xdr:ext cx="396875" cy="250825"/>
    <xdr:sp macro="" textlink="">
      <xdr:nvSpPr>
        <xdr:cNvPr id="376" name="n_2mainValue【認定こども園・幼稚園・保育所】&#10;有形固定資産減価償却率"/>
        <xdr:cNvSpPr txBox="1"/>
      </xdr:nvSpPr>
      <xdr:spPr>
        <a:xfrm>
          <a:off x="14103985" y="532066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7" name="正方形/長方形 376"/>
        <xdr:cNvSpPr/>
      </xdr:nvSpPr>
      <xdr:spPr>
        <a:xfrm>
          <a:off x="17922240" y="40449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8" name="正方形/長方形 377"/>
        <xdr:cNvSpPr/>
      </xdr:nvSpPr>
      <xdr:spPr>
        <a:xfrm>
          <a:off x="180492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83185</xdr:rowOff>
    </xdr:from>
    <xdr:to xmlns:xdr="http://schemas.openxmlformats.org/drawingml/2006/spreadsheetDrawing">
      <xdr:col>104</xdr:col>
      <xdr:colOff>127000</xdr:colOff>
      <xdr:row>30</xdr:row>
      <xdr:rowOff>165100</xdr:rowOff>
    </xdr:to>
    <xdr:sp macro="" textlink="">
      <xdr:nvSpPr>
        <xdr:cNvPr id="379" name="正方形/長方形 378"/>
        <xdr:cNvSpPr/>
      </xdr:nvSpPr>
      <xdr:spPr>
        <a:xfrm>
          <a:off x="180492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0" name="正方形/長方形 379"/>
        <xdr:cNvSpPr/>
      </xdr:nvSpPr>
      <xdr:spPr>
        <a:xfrm>
          <a:off x="1904238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83185</xdr:rowOff>
    </xdr:from>
    <xdr:to xmlns:xdr="http://schemas.openxmlformats.org/drawingml/2006/spreadsheetDrawing">
      <xdr:col>110</xdr:col>
      <xdr:colOff>0</xdr:colOff>
      <xdr:row>30</xdr:row>
      <xdr:rowOff>165100</xdr:rowOff>
    </xdr:to>
    <xdr:sp macro="" textlink="">
      <xdr:nvSpPr>
        <xdr:cNvPr id="381" name="正方形/長方形 380"/>
        <xdr:cNvSpPr/>
      </xdr:nvSpPr>
      <xdr:spPr>
        <a:xfrm>
          <a:off x="1904238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2" name="正方形/長方形 381"/>
        <xdr:cNvSpPr/>
      </xdr:nvSpPr>
      <xdr:spPr>
        <a:xfrm>
          <a:off x="2016252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83185</xdr:rowOff>
    </xdr:from>
    <xdr:to xmlns:xdr="http://schemas.openxmlformats.org/drawingml/2006/spreadsheetDrawing">
      <xdr:col>116</xdr:col>
      <xdr:colOff>0</xdr:colOff>
      <xdr:row>30</xdr:row>
      <xdr:rowOff>165100</xdr:rowOff>
    </xdr:to>
    <xdr:sp macro="" textlink="">
      <xdr:nvSpPr>
        <xdr:cNvPr id="383" name="正方形/長方形 382"/>
        <xdr:cNvSpPr/>
      </xdr:nvSpPr>
      <xdr:spPr>
        <a:xfrm>
          <a:off x="2016252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4" name="正方形/長方形 383"/>
        <xdr:cNvSpPr/>
      </xdr:nvSpPr>
      <xdr:spPr>
        <a:xfrm>
          <a:off x="17922240" y="51435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1630" cy="225425"/>
    <xdr:sp macro="" textlink="">
      <xdr:nvSpPr>
        <xdr:cNvPr id="385" name="テキスト ボックス 384"/>
        <xdr:cNvSpPr txBox="1"/>
      </xdr:nvSpPr>
      <xdr:spPr>
        <a:xfrm>
          <a:off x="17887950" y="495935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6" name="直線コネクタ 385"/>
        <xdr:cNvCxnSpPr/>
      </xdr:nvCxnSpPr>
      <xdr:spPr>
        <a:xfrm>
          <a:off x="17922240" y="734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87" name="直線コネクタ 386"/>
        <xdr:cNvCxnSpPr/>
      </xdr:nvCxnSpPr>
      <xdr:spPr>
        <a:xfrm>
          <a:off x="17922240" y="70332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59740" cy="250825"/>
    <xdr:sp macro="" textlink="">
      <xdr:nvSpPr>
        <xdr:cNvPr id="388" name="テキスト ボックス 387"/>
        <xdr:cNvSpPr txBox="1"/>
      </xdr:nvSpPr>
      <xdr:spPr>
        <a:xfrm>
          <a:off x="17466310" y="689737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89" name="直線コネクタ 388"/>
        <xdr:cNvCxnSpPr/>
      </xdr:nvCxnSpPr>
      <xdr:spPr>
        <a:xfrm>
          <a:off x="17922240" y="671957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59740" cy="259080"/>
    <xdr:sp macro="" textlink="">
      <xdr:nvSpPr>
        <xdr:cNvPr id="390" name="テキスト ボックス 389"/>
        <xdr:cNvSpPr txBox="1"/>
      </xdr:nvSpPr>
      <xdr:spPr>
        <a:xfrm>
          <a:off x="17466310" y="65830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91" name="直線コネクタ 390"/>
        <xdr:cNvCxnSpPr/>
      </xdr:nvCxnSpPr>
      <xdr:spPr>
        <a:xfrm>
          <a:off x="17922240" y="64052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59740" cy="250825"/>
    <xdr:sp macro="" textlink="">
      <xdr:nvSpPr>
        <xdr:cNvPr id="392" name="テキスト ボックス 391"/>
        <xdr:cNvSpPr txBox="1"/>
      </xdr:nvSpPr>
      <xdr:spPr>
        <a:xfrm>
          <a:off x="17466310" y="626999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93" name="直線コネクタ 392"/>
        <xdr:cNvCxnSpPr/>
      </xdr:nvCxnSpPr>
      <xdr:spPr>
        <a:xfrm>
          <a:off x="17922240" y="609155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165100</xdr:rowOff>
    </xdr:from>
    <xdr:ext cx="459740" cy="258445"/>
    <xdr:sp macro="" textlink="">
      <xdr:nvSpPr>
        <xdr:cNvPr id="394" name="テキスト ボックス 393"/>
        <xdr:cNvSpPr txBox="1"/>
      </xdr:nvSpPr>
      <xdr:spPr>
        <a:xfrm>
          <a:off x="17466310" y="594995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95" name="直線コネクタ 394"/>
        <xdr:cNvCxnSpPr/>
      </xdr:nvCxnSpPr>
      <xdr:spPr>
        <a:xfrm>
          <a:off x="17922240" y="57778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59740" cy="259080"/>
    <xdr:sp macro="" textlink="">
      <xdr:nvSpPr>
        <xdr:cNvPr id="396" name="テキスト ボックス 395"/>
        <xdr:cNvSpPr txBox="1"/>
      </xdr:nvSpPr>
      <xdr:spPr>
        <a:xfrm>
          <a:off x="17466310" y="56356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97" name="直線コネクタ 396"/>
        <xdr:cNvCxnSpPr/>
      </xdr:nvCxnSpPr>
      <xdr:spPr>
        <a:xfrm>
          <a:off x="17922240" y="54571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59740" cy="250825"/>
    <xdr:sp macro="" textlink="">
      <xdr:nvSpPr>
        <xdr:cNvPr id="398" name="テキスト ボックス 397"/>
        <xdr:cNvSpPr txBox="1"/>
      </xdr:nvSpPr>
      <xdr:spPr>
        <a:xfrm>
          <a:off x="17466310" y="532130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9" name="直線コネクタ 398"/>
        <xdr:cNvCxnSpPr/>
      </xdr:nvCxnSpPr>
      <xdr:spPr>
        <a:xfrm>
          <a:off x="17922240" y="514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59740" cy="259080"/>
    <xdr:sp macro="" textlink="">
      <xdr:nvSpPr>
        <xdr:cNvPr id="400" name="テキスト ボックス 399"/>
        <xdr:cNvSpPr txBox="1"/>
      </xdr:nvSpPr>
      <xdr:spPr>
        <a:xfrm>
          <a:off x="17466310" y="50076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1" name="【認定こども園・幼稚園・保育所】&#10;一人当たり面積グラフ枠"/>
        <xdr:cNvSpPr/>
      </xdr:nvSpPr>
      <xdr:spPr>
        <a:xfrm>
          <a:off x="17922240" y="51435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165100</xdr:rowOff>
    </xdr:from>
    <xdr:to xmlns:xdr="http://schemas.openxmlformats.org/drawingml/2006/spreadsheetDrawing">
      <xdr:col>116</xdr:col>
      <xdr:colOff>62865</xdr:colOff>
      <xdr:row>41</xdr:row>
      <xdr:rowOff>84455</xdr:rowOff>
    </xdr:to>
    <xdr:cxnSp macro="">
      <xdr:nvCxnSpPr>
        <xdr:cNvPr id="402" name="直線コネクタ 401"/>
        <xdr:cNvCxnSpPr/>
      </xdr:nvCxnSpPr>
      <xdr:spPr>
        <a:xfrm flipV="1">
          <a:off x="21718905" y="5454650"/>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88265</xdr:rowOff>
    </xdr:from>
    <xdr:ext cx="469900" cy="250825"/>
    <xdr:sp macro="" textlink="">
      <xdr:nvSpPr>
        <xdr:cNvPr id="403" name="【認定こども園・幼稚園・保育所】&#10;一人当たり面積最小値テキスト"/>
        <xdr:cNvSpPr txBox="1"/>
      </xdr:nvSpPr>
      <xdr:spPr>
        <a:xfrm>
          <a:off x="21757640" y="68637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84455</xdr:rowOff>
    </xdr:from>
    <xdr:to xmlns:xdr="http://schemas.openxmlformats.org/drawingml/2006/spreadsheetDrawing">
      <xdr:col>116</xdr:col>
      <xdr:colOff>152400</xdr:colOff>
      <xdr:row>41</xdr:row>
      <xdr:rowOff>84455</xdr:rowOff>
    </xdr:to>
    <xdr:cxnSp macro="">
      <xdr:nvCxnSpPr>
        <xdr:cNvPr id="404" name="直線コネクタ 403"/>
        <xdr:cNvCxnSpPr/>
      </xdr:nvCxnSpPr>
      <xdr:spPr>
        <a:xfrm>
          <a:off x="21634450" y="6859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117475</xdr:rowOff>
    </xdr:from>
    <xdr:ext cx="469900" cy="258445"/>
    <xdr:sp macro="" textlink="">
      <xdr:nvSpPr>
        <xdr:cNvPr id="405" name="【認定こども園・幼稚園・保育所】&#10;一人当たり面積最大値テキスト"/>
        <xdr:cNvSpPr txBox="1"/>
      </xdr:nvSpPr>
      <xdr:spPr>
        <a:xfrm>
          <a:off x="21757640" y="5241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165100</xdr:rowOff>
    </xdr:from>
    <xdr:to xmlns:xdr="http://schemas.openxmlformats.org/drawingml/2006/spreadsheetDrawing">
      <xdr:col>116</xdr:col>
      <xdr:colOff>152400</xdr:colOff>
      <xdr:row>32</xdr:row>
      <xdr:rowOff>165100</xdr:rowOff>
    </xdr:to>
    <xdr:cxnSp macro="">
      <xdr:nvCxnSpPr>
        <xdr:cNvPr id="406" name="直線コネクタ 405"/>
        <xdr:cNvCxnSpPr/>
      </xdr:nvCxnSpPr>
      <xdr:spPr>
        <a:xfrm>
          <a:off x="21634450" y="54546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40640</xdr:rowOff>
    </xdr:from>
    <xdr:ext cx="469900" cy="251460"/>
    <xdr:sp macro="" textlink="">
      <xdr:nvSpPr>
        <xdr:cNvPr id="407" name="【認定こども園・幼稚園・保育所】&#10;一人当たり面積平均値テキスト"/>
        <xdr:cNvSpPr txBox="1"/>
      </xdr:nvSpPr>
      <xdr:spPr>
        <a:xfrm>
          <a:off x="21757640" y="59905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17780</xdr:rowOff>
    </xdr:from>
    <xdr:to xmlns:xdr="http://schemas.openxmlformats.org/drawingml/2006/spreadsheetDrawing">
      <xdr:col>116</xdr:col>
      <xdr:colOff>114300</xdr:colOff>
      <xdr:row>37</xdr:row>
      <xdr:rowOff>118745</xdr:rowOff>
    </xdr:to>
    <xdr:sp macro="" textlink="">
      <xdr:nvSpPr>
        <xdr:cNvPr id="408" name="フローチャート: 判断 407"/>
        <xdr:cNvSpPr/>
      </xdr:nvSpPr>
      <xdr:spPr>
        <a:xfrm>
          <a:off x="2166874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160655</xdr:rowOff>
    </xdr:from>
    <xdr:to xmlns:xdr="http://schemas.openxmlformats.org/drawingml/2006/spreadsheetDrawing">
      <xdr:col>112</xdr:col>
      <xdr:colOff>38100</xdr:colOff>
      <xdr:row>38</xdr:row>
      <xdr:rowOff>90805</xdr:rowOff>
    </xdr:to>
    <xdr:sp macro="" textlink="">
      <xdr:nvSpPr>
        <xdr:cNvPr id="409" name="フローチャート: 判断 408"/>
        <xdr:cNvSpPr/>
      </xdr:nvSpPr>
      <xdr:spPr>
        <a:xfrm>
          <a:off x="20849590" y="62757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34925</xdr:rowOff>
    </xdr:from>
    <xdr:to xmlns:xdr="http://schemas.openxmlformats.org/drawingml/2006/spreadsheetDrawing">
      <xdr:col>107</xdr:col>
      <xdr:colOff>101600</xdr:colOff>
      <xdr:row>38</xdr:row>
      <xdr:rowOff>136525</xdr:rowOff>
    </xdr:to>
    <xdr:sp macro="" textlink="">
      <xdr:nvSpPr>
        <xdr:cNvPr id="410" name="フローチャート: 判断 409"/>
        <xdr:cNvSpPr/>
      </xdr:nvSpPr>
      <xdr:spPr>
        <a:xfrm>
          <a:off x="1997583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1" name="テキスト ボックス 410"/>
        <xdr:cNvSpPr txBox="1"/>
      </xdr:nvSpPr>
      <xdr:spPr>
        <a:xfrm>
          <a:off x="21532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1365" cy="259080"/>
    <xdr:sp macro="" textlink="">
      <xdr:nvSpPr>
        <xdr:cNvPr id="412" name="テキスト ボックス 411"/>
        <xdr:cNvSpPr txBox="1"/>
      </xdr:nvSpPr>
      <xdr:spPr>
        <a:xfrm>
          <a:off x="207137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9080"/>
    <xdr:sp macro="" textlink="">
      <xdr:nvSpPr>
        <xdr:cNvPr id="413" name="テキスト ボックス 412"/>
        <xdr:cNvSpPr txBox="1"/>
      </xdr:nvSpPr>
      <xdr:spPr>
        <a:xfrm>
          <a:off x="1983994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1365" cy="259080"/>
    <xdr:sp macro="" textlink="">
      <xdr:nvSpPr>
        <xdr:cNvPr id="414" name="テキスト ボックス 413"/>
        <xdr:cNvSpPr txBox="1"/>
      </xdr:nvSpPr>
      <xdr:spPr>
        <a:xfrm>
          <a:off x="1896999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1365" cy="259080"/>
    <xdr:sp macro="" textlink="">
      <xdr:nvSpPr>
        <xdr:cNvPr id="415" name="テキスト ボックス 414"/>
        <xdr:cNvSpPr txBox="1"/>
      </xdr:nvSpPr>
      <xdr:spPr>
        <a:xfrm>
          <a:off x="1810004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61595</xdr:rowOff>
    </xdr:from>
    <xdr:to xmlns:xdr="http://schemas.openxmlformats.org/drawingml/2006/spreadsheetDrawing">
      <xdr:col>116</xdr:col>
      <xdr:colOff>114300</xdr:colOff>
      <xdr:row>40</xdr:row>
      <xdr:rowOff>163195</xdr:rowOff>
    </xdr:to>
    <xdr:sp macro="" textlink="">
      <xdr:nvSpPr>
        <xdr:cNvPr id="416" name="楕円 415"/>
        <xdr:cNvSpPr/>
      </xdr:nvSpPr>
      <xdr:spPr>
        <a:xfrm>
          <a:off x="2166874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40640</xdr:rowOff>
    </xdr:from>
    <xdr:ext cx="469900" cy="251460"/>
    <xdr:sp macro="" textlink="">
      <xdr:nvSpPr>
        <xdr:cNvPr id="417" name="【認定こども園・幼稚園・保育所】&#10;一人当たり面積該当値テキスト"/>
        <xdr:cNvSpPr txBox="1"/>
      </xdr:nvSpPr>
      <xdr:spPr>
        <a:xfrm>
          <a:off x="21757640" y="66509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64770</xdr:rowOff>
    </xdr:from>
    <xdr:to xmlns:xdr="http://schemas.openxmlformats.org/drawingml/2006/spreadsheetDrawing">
      <xdr:col>112</xdr:col>
      <xdr:colOff>38100</xdr:colOff>
      <xdr:row>40</xdr:row>
      <xdr:rowOff>165100</xdr:rowOff>
    </xdr:to>
    <xdr:sp macro="" textlink="">
      <xdr:nvSpPr>
        <xdr:cNvPr id="418" name="楕円 417"/>
        <xdr:cNvSpPr/>
      </xdr:nvSpPr>
      <xdr:spPr>
        <a:xfrm>
          <a:off x="20849590" y="667512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112395</xdr:rowOff>
    </xdr:from>
    <xdr:to xmlns:xdr="http://schemas.openxmlformats.org/drawingml/2006/spreadsheetDrawing">
      <xdr:col>116</xdr:col>
      <xdr:colOff>63500</xdr:colOff>
      <xdr:row>40</xdr:row>
      <xdr:rowOff>116205</xdr:rowOff>
    </xdr:to>
    <xdr:cxnSp macro="">
      <xdr:nvCxnSpPr>
        <xdr:cNvPr id="419" name="直線コネクタ 418"/>
        <xdr:cNvCxnSpPr/>
      </xdr:nvCxnSpPr>
      <xdr:spPr>
        <a:xfrm flipV="1">
          <a:off x="20900390" y="6722745"/>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67945</xdr:rowOff>
    </xdr:from>
    <xdr:to xmlns:xdr="http://schemas.openxmlformats.org/drawingml/2006/spreadsheetDrawing">
      <xdr:col>107</xdr:col>
      <xdr:colOff>101600</xdr:colOff>
      <xdr:row>40</xdr:row>
      <xdr:rowOff>165100</xdr:rowOff>
    </xdr:to>
    <xdr:sp macro="" textlink="">
      <xdr:nvSpPr>
        <xdr:cNvPr id="420" name="楕円 419"/>
        <xdr:cNvSpPr/>
      </xdr:nvSpPr>
      <xdr:spPr>
        <a:xfrm>
          <a:off x="19975830" y="66782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116205</xdr:rowOff>
    </xdr:from>
    <xdr:to xmlns:xdr="http://schemas.openxmlformats.org/drawingml/2006/spreadsheetDrawing">
      <xdr:col>111</xdr:col>
      <xdr:colOff>177800</xdr:colOff>
      <xdr:row>40</xdr:row>
      <xdr:rowOff>118745</xdr:rowOff>
    </xdr:to>
    <xdr:cxnSp macro="">
      <xdr:nvCxnSpPr>
        <xdr:cNvPr id="421" name="直線コネクタ 420"/>
        <xdr:cNvCxnSpPr/>
      </xdr:nvCxnSpPr>
      <xdr:spPr>
        <a:xfrm flipV="1">
          <a:off x="20026630" y="6726555"/>
          <a:ext cx="8737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107315</xdr:rowOff>
    </xdr:from>
    <xdr:ext cx="469265" cy="259080"/>
    <xdr:sp macro="" textlink="">
      <xdr:nvSpPr>
        <xdr:cNvPr id="422" name="n_1aveValue【認定こども園・幼稚園・保育所】&#10;一人当たり面積"/>
        <xdr:cNvSpPr txBox="1"/>
      </xdr:nvSpPr>
      <xdr:spPr>
        <a:xfrm>
          <a:off x="20656550" y="6057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153035</xdr:rowOff>
    </xdr:from>
    <xdr:ext cx="462280" cy="258445"/>
    <xdr:sp macro="" textlink="">
      <xdr:nvSpPr>
        <xdr:cNvPr id="423" name="n_2aveValue【認定こども園・幼稚園・保育所】&#10;一人当たり面積"/>
        <xdr:cNvSpPr txBox="1"/>
      </xdr:nvSpPr>
      <xdr:spPr>
        <a:xfrm>
          <a:off x="19795490" y="610298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157480</xdr:rowOff>
    </xdr:from>
    <xdr:ext cx="469265" cy="250825"/>
    <xdr:sp macro="" textlink="">
      <xdr:nvSpPr>
        <xdr:cNvPr id="424" name="n_1mainValue【認定こども園・幼稚園・保育所】&#10;一人当たり面積"/>
        <xdr:cNvSpPr txBox="1"/>
      </xdr:nvSpPr>
      <xdr:spPr>
        <a:xfrm>
          <a:off x="20656550" y="6767830"/>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160655</xdr:rowOff>
    </xdr:from>
    <xdr:ext cx="462280" cy="258445"/>
    <xdr:sp macro="" textlink="">
      <xdr:nvSpPr>
        <xdr:cNvPr id="425" name="n_2mainValue【認定こども園・幼稚園・保育所】&#10;一人当たり面積"/>
        <xdr:cNvSpPr txBox="1"/>
      </xdr:nvSpPr>
      <xdr:spPr>
        <a:xfrm>
          <a:off x="19795490" y="677100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198350" y="77152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3215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3215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31849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31849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43863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43863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198350" y="88138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0195" cy="225425"/>
    <xdr:sp macro="" textlink="">
      <xdr:nvSpPr>
        <xdr:cNvPr id="434" name="テキスト ボックス 433"/>
        <xdr:cNvSpPr txBox="1"/>
      </xdr:nvSpPr>
      <xdr:spPr>
        <a:xfrm>
          <a:off x="12160250" y="862965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19835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2590" cy="251460"/>
    <xdr:sp macro="" textlink="">
      <xdr:nvSpPr>
        <xdr:cNvPr id="436" name="テキスト ボックス 435"/>
        <xdr:cNvSpPr txBox="1"/>
      </xdr:nvSpPr>
      <xdr:spPr>
        <a:xfrm>
          <a:off x="11802745" y="1088136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7" name="直線コネクタ 436"/>
        <xdr:cNvCxnSpPr/>
      </xdr:nvCxnSpPr>
      <xdr:spPr>
        <a:xfrm>
          <a:off x="12198350" y="10703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2590" cy="258445"/>
    <xdr:sp macro="" textlink="">
      <xdr:nvSpPr>
        <xdr:cNvPr id="438" name="テキスト ボックス 437"/>
        <xdr:cNvSpPr txBox="1"/>
      </xdr:nvSpPr>
      <xdr:spPr>
        <a:xfrm>
          <a:off x="11802745" y="105676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39" name="直線コネクタ 438"/>
        <xdr:cNvCxnSpPr/>
      </xdr:nvCxnSpPr>
      <xdr:spPr>
        <a:xfrm>
          <a:off x="12198350" y="10389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9080"/>
    <xdr:sp macro="" textlink="">
      <xdr:nvSpPr>
        <xdr:cNvPr id="440" name="テキスト ボックス 439"/>
        <xdr:cNvSpPr txBox="1"/>
      </xdr:nvSpPr>
      <xdr:spPr>
        <a:xfrm>
          <a:off x="11802745" y="10246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41" name="直線コネクタ 440"/>
        <xdr:cNvCxnSpPr/>
      </xdr:nvCxnSpPr>
      <xdr:spPr>
        <a:xfrm>
          <a:off x="12198350" y="100755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2590" cy="250825"/>
    <xdr:sp macro="" textlink="">
      <xdr:nvSpPr>
        <xdr:cNvPr id="442" name="テキスト ボックス 441"/>
        <xdr:cNvSpPr txBox="1"/>
      </xdr:nvSpPr>
      <xdr:spPr>
        <a:xfrm>
          <a:off x="11802745" y="993330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3" name="直線コネクタ 442"/>
        <xdr:cNvCxnSpPr/>
      </xdr:nvCxnSpPr>
      <xdr:spPr>
        <a:xfrm>
          <a:off x="12198350" y="97555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2590" cy="259080"/>
    <xdr:sp macro="" textlink="">
      <xdr:nvSpPr>
        <xdr:cNvPr id="444" name="テキスト ボックス 443"/>
        <xdr:cNvSpPr txBox="1"/>
      </xdr:nvSpPr>
      <xdr:spPr>
        <a:xfrm>
          <a:off x="11802745" y="9619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5" name="直線コネクタ 444"/>
        <xdr:cNvCxnSpPr/>
      </xdr:nvCxnSpPr>
      <xdr:spPr>
        <a:xfrm>
          <a:off x="12198350" y="94418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2590" cy="250825"/>
    <xdr:sp macro="" textlink="">
      <xdr:nvSpPr>
        <xdr:cNvPr id="446" name="テキスト ボックス 445"/>
        <xdr:cNvSpPr txBox="1"/>
      </xdr:nvSpPr>
      <xdr:spPr>
        <a:xfrm>
          <a:off x="11802745" y="930592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7" name="直線コネクタ 446"/>
        <xdr:cNvCxnSpPr/>
      </xdr:nvCxnSpPr>
      <xdr:spPr>
        <a:xfrm>
          <a:off x="12198350" y="91274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2590" cy="259080"/>
    <xdr:sp macro="" textlink="">
      <xdr:nvSpPr>
        <xdr:cNvPr id="448" name="テキスト ボックス 447"/>
        <xdr:cNvSpPr txBox="1"/>
      </xdr:nvSpPr>
      <xdr:spPr>
        <a:xfrm>
          <a:off x="11802745" y="8991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9" name="直線コネクタ 448"/>
        <xdr:cNvCxnSpPr/>
      </xdr:nvCxnSpPr>
      <xdr:spPr>
        <a:xfrm>
          <a:off x="1219835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59740" cy="250825"/>
    <xdr:sp macro="" textlink="">
      <xdr:nvSpPr>
        <xdr:cNvPr id="450" name="テキスト ボックス 449"/>
        <xdr:cNvSpPr txBox="1"/>
      </xdr:nvSpPr>
      <xdr:spPr>
        <a:xfrm>
          <a:off x="11742420" y="86779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1" name="【学校施設】&#10;有形固定資産減価償却率グラフ枠"/>
        <xdr:cNvSpPr/>
      </xdr:nvSpPr>
      <xdr:spPr>
        <a:xfrm>
          <a:off x="12198350" y="88138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88265</xdr:rowOff>
    </xdr:from>
    <xdr:to xmlns:xdr="http://schemas.openxmlformats.org/drawingml/2006/spreadsheetDrawing">
      <xdr:col>85</xdr:col>
      <xdr:colOff>126365</xdr:colOff>
      <xdr:row>64</xdr:row>
      <xdr:rowOff>48895</xdr:rowOff>
    </xdr:to>
    <xdr:cxnSp macro="">
      <xdr:nvCxnSpPr>
        <xdr:cNvPr id="452" name="直線コネクタ 451"/>
        <xdr:cNvCxnSpPr/>
      </xdr:nvCxnSpPr>
      <xdr:spPr>
        <a:xfrm flipV="1">
          <a:off x="15995015" y="9340215"/>
          <a:ext cx="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52705</xdr:rowOff>
    </xdr:from>
    <xdr:ext cx="405130" cy="250825"/>
    <xdr:sp macro="" textlink="">
      <xdr:nvSpPr>
        <xdr:cNvPr id="453" name="【学校施設】&#10;有形固定資産減価償却率最小値テキスト"/>
        <xdr:cNvSpPr txBox="1"/>
      </xdr:nvSpPr>
      <xdr:spPr>
        <a:xfrm>
          <a:off x="16033750" y="1062545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48895</xdr:rowOff>
    </xdr:from>
    <xdr:to xmlns:xdr="http://schemas.openxmlformats.org/drawingml/2006/spreadsheetDrawing">
      <xdr:col>86</xdr:col>
      <xdr:colOff>25400</xdr:colOff>
      <xdr:row>64</xdr:row>
      <xdr:rowOff>48895</xdr:rowOff>
    </xdr:to>
    <xdr:cxnSp macro="">
      <xdr:nvCxnSpPr>
        <xdr:cNvPr id="454" name="直線コネクタ 453"/>
        <xdr:cNvCxnSpPr/>
      </xdr:nvCxnSpPr>
      <xdr:spPr>
        <a:xfrm>
          <a:off x="15906750" y="106216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34925</xdr:rowOff>
    </xdr:from>
    <xdr:ext cx="405130" cy="259080"/>
    <xdr:sp macro="" textlink="">
      <xdr:nvSpPr>
        <xdr:cNvPr id="455" name="【学校施設】&#10;有形固定資産減価償却率最大値テキスト"/>
        <xdr:cNvSpPr txBox="1"/>
      </xdr:nvSpPr>
      <xdr:spPr>
        <a:xfrm>
          <a:off x="16033750" y="9121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88265</xdr:rowOff>
    </xdr:from>
    <xdr:to xmlns:xdr="http://schemas.openxmlformats.org/drawingml/2006/spreadsheetDrawing">
      <xdr:col>86</xdr:col>
      <xdr:colOff>25400</xdr:colOff>
      <xdr:row>56</xdr:row>
      <xdr:rowOff>88265</xdr:rowOff>
    </xdr:to>
    <xdr:cxnSp macro="">
      <xdr:nvCxnSpPr>
        <xdr:cNvPr id="456" name="直線コネクタ 455"/>
        <xdr:cNvCxnSpPr/>
      </xdr:nvCxnSpPr>
      <xdr:spPr>
        <a:xfrm>
          <a:off x="15906750" y="93402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37465</xdr:rowOff>
    </xdr:from>
    <xdr:ext cx="405130" cy="259080"/>
    <xdr:sp macro="" textlink="">
      <xdr:nvSpPr>
        <xdr:cNvPr id="457" name="【学校施設】&#10;有形固定資産減価償却率平均値テキスト"/>
        <xdr:cNvSpPr txBox="1"/>
      </xdr:nvSpPr>
      <xdr:spPr>
        <a:xfrm>
          <a:off x="16033750" y="9784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14605</xdr:rowOff>
    </xdr:from>
    <xdr:to xmlns:xdr="http://schemas.openxmlformats.org/drawingml/2006/spreadsheetDrawing">
      <xdr:col>85</xdr:col>
      <xdr:colOff>177800</xdr:colOff>
      <xdr:row>60</xdr:row>
      <xdr:rowOff>116205</xdr:rowOff>
    </xdr:to>
    <xdr:sp macro="" textlink="">
      <xdr:nvSpPr>
        <xdr:cNvPr id="458" name="フローチャート: 判断 457"/>
        <xdr:cNvSpPr/>
      </xdr:nvSpPr>
      <xdr:spPr>
        <a:xfrm>
          <a:off x="15944850" y="99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165100</xdr:rowOff>
    </xdr:from>
    <xdr:to xmlns:xdr="http://schemas.openxmlformats.org/drawingml/2006/spreadsheetDrawing">
      <xdr:col>81</xdr:col>
      <xdr:colOff>101600</xdr:colOff>
      <xdr:row>61</xdr:row>
      <xdr:rowOff>98425</xdr:rowOff>
    </xdr:to>
    <xdr:sp macro="" textlink="">
      <xdr:nvSpPr>
        <xdr:cNvPr id="459" name="フローチャート: 判断 458"/>
        <xdr:cNvSpPr/>
      </xdr:nvSpPr>
      <xdr:spPr>
        <a:xfrm>
          <a:off x="15121890" y="10077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27305</xdr:rowOff>
    </xdr:from>
    <xdr:to xmlns:xdr="http://schemas.openxmlformats.org/drawingml/2006/spreadsheetDrawing">
      <xdr:col>76</xdr:col>
      <xdr:colOff>165100</xdr:colOff>
      <xdr:row>60</xdr:row>
      <xdr:rowOff>128905</xdr:rowOff>
    </xdr:to>
    <xdr:sp macro="" textlink="">
      <xdr:nvSpPr>
        <xdr:cNvPr id="460" name="フローチャート: 判断 459"/>
        <xdr:cNvSpPr/>
      </xdr:nvSpPr>
      <xdr:spPr>
        <a:xfrm>
          <a:off x="1425194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1460"/>
    <xdr:sp macro="" textlink="">
      <xdr:nvSpPr>
        <xdr:cNvPr id="461" name="テキスト ボックス 460"/>
        <xdr:cNvSpPr txBox="1"/>
      </xdr:nvSpPr>
      <xdr:spPr>
        <a:xfrm>
          <a:off x="15808960" y="11014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1460"/>
    <xdr:sp macro="" textlink="">
      <xdr:nvSpPr>
        <xdr:cNvPr id="462" name="テキスト ボックス 461"/>
        <xdr:cNvSpPr txBox="1"/>
      </xdr:nvSpPr>
      <xdr:spPr>
        <a:xfrm>
          <a:off x="1498600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1365" cy="251460"/>
    <xdr:sp macro="" textlink="">
      <xdr:nvSpPr>
        <xdr:cNvPr id="463" name="テキスト ボックス 462"/>
        <xdr:cNvSpPr txBox="1"/>
      </xdr:nvSpPr>
      <xdr:spPr>
        <a:xfrm>
          <a:off x="1411605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1365" cy="251460"/>
    <xdr:sp macro="" textlink="">
      <xdr:nvSpPr>
        <xdr:cNvPr id="464" name="テキスト ボックス 463"/>
        <xdr:cNvSpPr txBox="1"/>
      </xdr:nvSpPr>
      <xdr:spPr>
        <a:xfrm>
          <a:off x="1324610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1460"/>
    <xdr:sp macro="" textlink="">
      <xdr:nvSpPr>
        <xdr:cNvPr id="465" name="テキスト ボックス 464"/>
        <xdr:cNvSpPr txBox="1"/>
      </xdr:nvSpPr>
      <xdr:spPr>
        <a:xfrm>
          <a:off x="1237234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68580</xdr:rowOff>
    </xdr:from>
    <xdr:to xmlns:xdr="http://schemas.openxmlformats.org/drawingml/2006/spreadsheetDrawing">
      <xdr:col>85</xdr:col>
      <xdr:colOff>177800</xdr:colOff>
      <xdr:row>61</xdr:row>
      <xdr:rowOff>165100</xdr:rowOff>
    </xdr:to>
    <xdr:sp macro="" textlink="">
      <xdr:nvSpPr>
        <xdr:cNvPr id="466" name="楕円 465"/>
        <xdr:cNvSpPr/>
      </xdr:nvSpPr>
      <xdr:spPr>
        <a:xfrm>
          <a:off x="15944850" y="101460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46990</xdr:rowOff>
    </xdr:from>
    <xdr:ext cx="405130" cy="259080"/>
    <xdr:sp macro="" textlink="">
      <xdr:nvSpPr>
        <xdr:cNvPr id="467" name="【学校施設】&#10;有形固定資産減価償却率該当値テキスト"/>
        <xdr:cNvSpPr txBox="1"/>
      </xdr:nvSpPr>
      <xdr:spPr>
        <a:xfrm>
          <a:off x="16033750" y="10124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32385</xdr:rowOff>
    </xdr:from>
    <xdr:to xmlns:xdr="http://schemas.openxmlformats.org/drawingml/2006/spreadsheetDrawing">
      <xdr:col>81</xdr:col>
      <xdr:colOff>101600</xdr:colOff>
      <xdr:row>61</xdr:row>
      <xdr:rowOff>133985</xdr:rowOff>
    </xdr:to>
    <xdr:sp macro="" textlink="">
      <xdr:nvSpPr>
        <xdr:cNvPr id="468" name="楕円 467"/>
        <xdr:cNvSpPr/>
      </xdr:nvSpPr>
      <xdr:spPr>
        <a:xfrm>
          <a:off x="15121890" y="101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83185</xdr:rowOff>
    </xdr:from>
    <xdr:to xmlns:xdr="http://schemas.openxmlformats.org/drawingml/2006/spreadsheetDrawing">
      <xdr:col>85</xdr:col>
      <xdr:colOff>127000</xdr:colOff>
      <xdr:row>61</xdr:row>
      <xdr:rowOff>119380</xdr:rowOff>
    </xdr:to>
    <xdr:cxnSp macro="">
      <xdr:nvCxnSpPr>
        <xdr:cNvPr id="469" name="直線コネクタ 468"/>
        <xdr:cNvCxnSpPr/>
      </xdr:nvCxnSpPr>
      <xdr:spPr>
        <a:xfrm>
          <a:off x="15172690" y="10160635"/>
          <a:ext cx="8229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32385</xdr:rowOff>
    </xdr:from>
    <xdr:to xmlns:xdr="http://schemas.openxmlformats.org/drawingml/2006/spreadsheetDrawing">
      <xdr:col>76</xdr:col>
      <xdr:colOff>165100</xdr:colOff>
      <xdr:row>61</xdr:row>
      <xdr:rowOff>133985</xdr:rowOff>
    </xdr:to>
    <xdr:sp macro="" textlink="">
      <xdr:nvSpPr>
        <xdr:cNvPr id="470" name="楕円 469"/>
        <xdr:cNvSpPr/>
      </xdr:nvSpPr>
      <xdr:spPr>
        <a:xfrm>
          <a:off x="14251940" y="101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83185</xdr:rowOff>
    </xdr:from>
    <xdr:to xmlns:xdr="http://schemas.openxmlformats.org/drawingml/2006/spreadsheetDrawing">
      <xdr:col>81</xdr:col>
      <xdr:colOff>50800</xdr:colOff>
      <xdr:row>61</xdr:row>
      <xdr:rowOff>83185</xdr:rowOff>
    </xdr:to>
    <xdr:cxnSp macro="">
      <xdr:nvCxnSpPr>
        <xdr:cNvPr id="471" name="直線コネクタ 470"/>
        <xdr:cNvCxnSpPr/>
      </xdr:nvCxnSpPr>
      <xdr:spPr>
        <a:xfrm>
          <a:off x="14302740" y="1016063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114935</xdr:rowOff>
    </xdr:from>
    <xdr:ext cx="405130" cy="259080"/>
    <xdr:sp macro="" textlink="">
      <xdr:nvSpPr>
        <xdr:cNvPr id="472" name="n_1aveValue【学校施設】&#10;有形固定資産減価償却率"/>
        <xdr:cNvSpPr txBox="1"/>
      </xdr:nvSpPr>
      <xdr:spPr>
        <a:xfrm>
          <a:off x="14961235" y="9862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145415</xdr:rowOff>
    </xdr:from>
    <xdr:ext cx="396875" cy="251460"/>
    <xdr:sp macro="" textlink="">
      <xdr:nvSpPr>
        <xdr:cNvPr id="473" name="n_2aveValue【学校施設】&#10;有形固定資産減価償却率"/>
        <xdr:cNvSpPr txBox="1"/>
      </xdr:nvSpPr>
      <xdr:spPr>
        <a:xfrm>
          <a:off x="14103985" y="9727565"/>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125095</xdr:rowOff>
    </xdr:from>
    <xdr:ext cx="405130" cy="257810"/>
    <xdr:sp macro="" textlink="">
      <xdr:nvSpPr>
        <xdr:cNvPr id="474" name="n_1mainValue【学校施設】&#10;有形固定資産減価償却率"/>
        <xdr:cNvSpPr txBox="1"/>
      </xdr:nvSpPr>
      <xdr:spPr>
        <a:xfrm>
          <a:off x="14961235" y="102025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125095</xdr:rowOff>
    </xdr:from>
    <xdr:ext cx="396875" cy="257810"/>
    <xdr:sp macro="" textlink="">
      <xdr:nvSpPr>
        <xdr:cNvPr id="475" name="n_2mainValue【学校施設】&#10;有形固定資産減価償却率"/>
        <xdr:cNvSpPr txBox="1"/>
      </xdr:nvSpPr>
      <xdr:spPr>
        <a:xfrm>
          <a:off x="14103985" y="10202545"/>
          <a:ext cx="3968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6" name="正方形/長方形 475"/>
        <xdr:cNvSpPr/>
      </xdr:nvSpPr>
      <xdr:spPr>
        <a:xfrm>
          <a:off x="17922240" y="77152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7" name="正方形/長方形 476"/>
        <xdr:cNvSpPr/>
      </xdr:nvSpPr>
      <xdr:spPr>
        <a:xfrm>
          <a:off x="180492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8" name="正方形/長方形 477"/>
        <xdr:cNvSpPr/>
      </xdr:nvSpPr>
      <xdr:spPr>
        <a:xfrm>
          <a:off x="180492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9" name="正方形/長方形 478"/>
        <xdr:cNvSpPr/>
      </xdr:nvSpPr>
      <xdr:spPr>
        <a:xfrm>
          <a:off x="1904238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0" name="正方形/長方形 479"/>
        <xdr:cNvSpPr/>
      </xdr:nvSpPr>
      <xdr:spPr>
        <a:xfrm>
          <a:off x="1904238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1" name="正方形/長方形 480"/>
        <xdr:cNvSpPr/>
      </xdr:nvSpPr>
      <xdr:spPr>
        <a:xfrm>
          <a:off x="2016252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2" name="正方形/長方形 481"/>
        <xdr:cNvSpPr/>
      </xdr:nvSpPr>
      <xdr:spPr>
        <a:xfrm>
          <a:off x="2016252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3" name="正方形/長方形 482"/>
        <xdr:cNvSpPr/>
      </xdr:nvSpPr>
      <xdr:spPr>
        <a:xfrm>
          <a:off x="17922240" y="88138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1630" cy="225425"/>
    <xdr:sp macro="" textlink="">
      <xdr:nvSpPr>
        <xdr:cNvPr id="484" name="テキスト ボックス 483"/>
        <xdr:cNvSpPr txBox="1"/>
      </xdr:nvSpPr>
      <xdr:spPr>
        <a:xfrm>
          <a:off x="17887950" y="862965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5" name="直線コネクタ 484"/>
        <xdr:cNvCxnSpPr/>
      </xdr:nvCxnSpPr>
      <xdr:spPr>
        <a:xfrm>
          <a:off x="1792224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59740" cy="251460"/>
    <xdr:sp macro="" textlink="">
      <xdr:nvSpPr>
        <xdr:cNvPr id="486" name="テキスト ボックス 485"/>
        <xdr:cNvSpPr txBox="1"/>
      </xdr:nvSpPr>
      <xdr:spPr>
        <a:xfrm>
          <a:off x="17466310" y="10881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65</xdr:row>
      <xdr:rowOff>0</xdr:rowOff>
    </xdr:from>
    <xdr:to xmlns:xdr="http://schemas.openxmlformats.org/drawingml/2006/spreadsheetDrawing">
      <xdr:col>120</xdr:col>
      <xdr:colOff>114300</xdr:colOff>
      <xdr:row>65</xdr:row>
      <xdr:rowOff>0</xdr:rowOff>
    </xdr:to>
    <xdr:cxnSp macro="">
      <xdr:nvCxnSpPr>
        <xdr:cNvPr id="487" name="直線コネクタ 486"/>
        <xdr:cNvCxnSpPr/>
      </xdr:nvCxnSpPr>
      <xdr:spPr>
        <a:xfrm>
          <a:off x="17922240" y="10737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64</xdr:row>
      <xdr:rowOff>29210</xdr:rowOff>
    </xdr:from>
    <xdr:ext cx="459740" cy="250825"/>
    <xdr:sp macro="" textlink="">
      <xdr:nvSpPr>
        <xdr:cNvPr id="488" name="テキスト ボックス 487"/>
        <xdr:cNvSpPr txBox="1"/>
      </xdr:nvSpPr>
      <xdr:spPr>
        <a:xfrm>
          <a:off x="17466310" y="1060196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489" name="直線コネクタ 488"/>
        <xdr:cNvCxnSpPr/>
      </xdr:nvCxnSpPr>
      <xdr:spPr>
        <a:xfrm>
          <a:off x="17922240" y="10464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59740" cy="250825"/>
    <xdr:sp macro="" textlink="">
      <xdr:nvSpPr>
        <xdr:cNvPr id="490" name="テキスト ボックス 489"/>
        <xdr:cNvSpPr txBox="1"/>
      </xdr:nvSpPr>
      <xdr:spPr>
        <a:xfrm>
          <a:off x="17466310" y="103289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114300</xdr:rowOff>
    </xdr:from>
    <xdr:to xmlns:xdr="http://schemas.openxmlformats.org/drawingml/2006/spreadsheetDrawing">
      <xdr:col>120</xdr:col>
      <xdr:colOff>114300</xdr:colOff>
      <xdr:row>61</xdr:row>
      <xdr:rowOff>114300</xdr:rowOff>
    </xdr:to>
    <xdr:cxnSp macro="">
      <xdr:nvCxnSpPr>
        <xdr:cNvPr id="491" name="直線コネクタ 490"/>
        <xdr:cNvCxnSpPr/>
      </xdr:nvCxnSpPr>
      <xdr:spPr>
        <a:xfrm>
          <a:off x="17922240" y="10191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143510</xdr:rowOff>
    </xdr:from>
    <xdr:ext cx="459740" cy="251460"/>
    <xdr:sp macro="" textlink="">
      <xdr:nvSpPr>
        <xdr:cNvPr id="492" name="テキスト ボックス 491"/>
        <xdr:cNvSpPr txBox="1"/>
      </xdr:nvSpPr>
      <xdr:spPr>
        <a:xfrm>
          <a:off x="17466310" y="100558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93" name="直線コネクタ 492"/>
        <xdr:cNvCxnSpPr/>
      </xdr:nvCxnSpPr>
      <xdr:spPr>
        <a:xfrm>
          <a:off x="17922240" y="9912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59740" cy="250825"/>
    <xdr:sp macro="" textlink="">
      <xdr:nvSpPr>
        <xdr:cNvPr id="494" name="テキスト ボックス 493"/>
        <xdr:cNvSpPr txBox="1"/>
      </xdr:nvSpPr>
      <xdr:spPr>
        <a:xfrm>
          <a:off x="17466310" y="977646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57150</xdr:rowOff>
    </xdr:from>
    <xdr:to xmlns:xdr="http://schemas.openxmlformats.org/drawingml/2006/spreadsheetDrawing">
      <xdr:col>120</xdr:col>
      <xdr:colOff>114300</xdr:colOff>
      <xdr:row>58</xdr:row>
      <xdr:rowOff>57150</xdr:rowOff>
    </xdr:to>
    <xdr:cxnSp macro="">
      <xdr:nvCxnSpPr>
        <xdr:cNvPr id="495" name="直線コネクタ 494"/>
        <xdr:cNvCxnSpPr/>
      </xdr:nvCxnSpPr>
      <xdr:spPr>
        <a:xfrm>
          <a:off x="17922240" y="9639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86360</xdr:rowOff>
    </xdr:from>
    <xdr:ext cx="459740" cy="250825"/>
    <xdr:sp macro="" textlink="">
      <xdr:nvSpPr>
        <xdr:cNvPr id="496" name="テキスト ボックス 495"/>
        <xdr:cNvSpPr txBox="1"/>
      </xdr:nvSpPr>
      <xdr:spPr>
        <a:xfrm>
          <a:off x="17466310" y="95034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497" name="直線コネクタ 496"/>
        <xdr:cNvCxnSpPr/>
      </xdr:nvCxnSpPr>
      <xdr:spPr>
        <a:xfrm>
          <a:off x="17922240" y="9366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59740" cy="251460"/>
    <xdr:sp macro="" textlink="">
      <xdr:nvSpPr>
        <xdr:cNvPr id="498" name="テキスト ボックス 497"/>
        <xdr:cNvSpPr txBox="1"/>
      </xdr:nvSpPr>
      <xdr:spPr>
        <a:xfrm>
          <a:off x="17466310" y="9230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0</xdr:rowOff>
    </xdr:from>
    <xdr:to xmlns:xdr="http://schemas.openxmlformats.org/drawingml/2006/spreadsheetDrawing">
      <xdr:col>120</xdr:col>
      <xdr:colOff>114300</xdr:colOff>
      <xdr:row>55</xdr:row>
      <xdr:rowOff>0</xdr:rowOff>
    </xdr:to>
    <xdr:cxnSp macro="">
      <xdr:nvCxnSpPr>
        <xdr:cNvPr id="499" name="直線コネクタ 498"/>
        <xdr:cNvCxnSpPr/>
      </xdr:nvCxnSpPr>
      <xdr:spPr>
        <a:xfrm>
          <a:off x="17922240" y="908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29210</xdr:rowOff>
    </xdr:from>
    <xdr:ext cx="459740" cy="250825"/>
    <xdr:sp macro="" textlink="">
      <xdr:nvSpPr>
        <xdr:cNvPr id="500" name="テキスト ボックス 499"/>
        <xdr:cNvSpPr txBox="1"/>
      </xdr:nvSpPr>
      <xdr:spPr>
        <a:xfrm>
          <a:off x="17466310" y="895096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01" name="直線コネクタ 500"/>
        <xdr:cNvCxnSpPr/>
      </xdr:nvCxnSpPr>
      <xdr:spPr>
        <a:xfrm>
          <a:off x="1792224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59740" cy="250825"/>
    <xdr:sp macro="" textlink="">
      <xdr:nvSpPr>
        <xdr:cNvPr id="502" name="テキスト ボックス 501"/>
        <xdr:cNvSpPr txBox="1"/>
      </xdr:nvSpPr>
      <xdr:spPr>
        <a:xfrm>
          <a:off x="17466310" y="86779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3" name="【学校施設】&#10;一人当たり面積グラフ枠"/>
        <xdr:cNvSpPr/>
      </xdr:nvSpPr>
      <xdr:spPr>
        <a:xfrm>
          <a:off x="17922240" y="88138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121920</xdr:rowOff>
    </xdr:from>
    <xdr:to xmlns:xdr="http://schemas.openxmlformats.org/drawingml/2006/spreadsheetDrawing">
      <xdr:col>116</xdr:col>
      <xdr:colOff>62865</xdr:colOff>
      <xdr:row>63</xdr:row>
      <xdr:rowOff>160655</xdr:rowOff>
    </xdr:to>
    <xdr:cxnSp macro="">
      <xdr:nvCxnSpPr>
        <xdr:cNvPr id="504" name="直線コネクタ 503"/>
        <xdr:cNvCxnSpPr/>
      </xdr:nvCxnSpPr>
      <xdr:spPr>
        <a:xfrm flipV="1">
          <a:off x="21718905" y="937387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165100</xdr:rowOff>
    </xdr:from>
    <xdr:ext cx="469900" cy="259080"/>
    <xdr:sp macro="" textlink="">
      <xdr:nvSpPr>
        <xdr:cNvPr id="505" name="【学校施設】&#10;一人当たり面積最小値テキスト"/>
        <xdr:cNvSpPr txBox="1"/>
      </xdr:nvSpPr>
      <xdr:spPr>
        <a:xfrm>
          <a:off x="21757640" y="1057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160655</xdr:rowOff>
    </xdr:from>
    <xdr:to xmlns:xdr="http://schemas.openxmlformats.org/drawingml/2006/spreadsheetDrawing">
      <xdr:col>116</xdr:col>
      <xdr:colOff>152400</xdr:colOff>
      <xdr:row>63</xdr:row>
      <xdr:rowOff>160655</xdr:rowOff>
    </xdr:to>
    <xdr:cxnSp macro="">
      <xdr:nvCxnSpPr>
        <xdr:cNvPr id="506" name="直線コネクタ 505"/>
        <xdr:cNvCxnSpPr/>
      </xdr:nvCxnSpPr>
      <xdr:spPr>
        <a:xfrm>
          <a:off x="21634450" y="105683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68580</xdr:rowOff>
    </xdr:from>
    <xdr:ext cx="469900" cy="259080"/>
    <xdr:sp macro="" textlink="">
      <xdr:nvSpPr>
        <xdr:cNvPr id="507" name="【学校施設】&#10;一人当たり面積最大値テキスト"/>
        <xdr:cNvSpPr txBox="1"/>
      </xdr:nvSpPr>
      <xdr:spPr>
        <a:xfrm>
          <a:off x="21757640" y="9155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121920</xdr:rowOff>
    </xdr:from>
    <xdr:to xmlns:xdr="http://schemas.openxmlformats.org/drawingml/2006/spreadsheetDrawing">
      <xdr:col>116</xdr:col>
      <xdr:colOff>152400</xdr:colOff>
      <xdr:row>56</xdr:row>
      <xdr:rowOff>121920</xdr:rowOff>
    </xdr:to>
    <xdr:cxnSp macro="">
      <xdr:nvCxnSpPr>
        <xdr:cNvPr id="508" name="直線コネクタ 507"/>
        <xdr:cNvCxnSpPr/>
      </xdr:nvCxnSpPr>
      <xdr:spPr>
        <a:xfrm>
          <a:off x="21634450" y="9373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154940</xdr:rowOff>
    </xdr:from>
    <xdr:ext cx="469900" cy="250825"/>
    <xdr:sp macro="" textlink="">
      <xdr:nvSpPr>
        <xdr:cNvPr id="509" name="【学校施設】&#10;一人当たり面積平均値テキスト"/>
        <xdr:cNvSpPr txBox="1"/>
      </xdr:nvSpPr>
      <xdr:spPr>
        <a:xfrm>
          <a:off x="21757640" y="1006729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4445</xdr:rowOff>
    </xdr:from>
    <xdr:to xmlns:xdr="http://schemas.openxmlformats.org/drawingml/2006/spreadsheetDrawing">
      <xdr:col>116</xdr:col>
      <xdr:colOff>114300</xdr:colOff>
      <xdr:row>61</xdr:row>
      <xdr:rowOff>106045</xdr:rowOff>
    </xdr:to>
    <xdr:sp macro="" textlink="">
      <xdr:nvSpPr>
        <xdr:cNvPr id="510" name="フローチャート: 判断 509"/>
        <xdr:cNvSpPr/>
      </xdr:nvSpPr>
      <xdr:spPr>
        <a:xfrm>
          <a:off x="2166874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161290</xdr:rowOff>
    </xdr:from>
    <xdr:to xmlns:xdr="http://schemas.openxmlformats.org/drawingml/2006/spreadsheetDrawing">
      <xdr:col>112</xdr:col>
      <xdr:colOff>38100</xdr:colOff>
      <xdr:row>61</xdr:row>
      <xdr:rowOff>91440</xdr:rowOff>
    </xdr:to>
    <xdr:sp macro="" textlink="">
      <xdr:nvSpPr>
        <xdr:cNvPr id="511" name="フローチャート: 判断 510"/>
        <xdr:cNvSpPr/>
      </xdr:nvSpPr>
      <xdr:spPr>
        <a:xfrm>
          <a:off x="20849590" y="100736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58</xdr:row>
      <xdr:rowOff>160655</xdr:rowOff>
    </xdr:from>
    <xdr:to xmlns:xdr="http://schemas.openxmlformats.org/drawingml/2006/spreadsheetDrawing">
      <xdr:col>107</xdr:col>
      <xdr:colOff>101600</xdr:colOff>
      <xdr:row>59</xdr:row>
      <xdr:rowOff>90805</xdr:rowOff>
    </xdr:to>
    <xdr:sp macro="" textlink="">
      <xdr:nvSpPr>
        <xdr:cNvPr id="512" name="フローチャート: 判断 511"/>
        <xdr:cNvSpPr/>
      </xdr:nvSpPr>
      <xdr:spPr>
        <a:xfrm>
          <a:off x="19975830" y="9742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1460"/>
    <xdr:sp macro="" textlink="">
      <xdr:nvSpPr>
        <xdr:cNvPr id="513" name="テキスト ボックス 512"/>
        <xdr:cNvSpPr txBox="1"/>
      </xdr:nvSpPr>
      <xdr:spPr>
        <a:xfrm>
          <a:off x="21532850" y="11014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1365" cy="251460"/>
    <xdr:sp macro="" textlink="">
      <xdr:nvSpPr>
        <xdr:cNvPr id="514" name="テキスト ボックス 513"/>
        <xdr:cNvSpPr txBox="1"/>
      </xdr:nvSpPr>
      <xdr:spPr>
        <a:xfrm>
          <a:off x="2071370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1460"/>
    <xdr:sp macro="" textlink="">
      <xdr:nvSpPr>
        <xdr:cNvPr id="515" name="テキスト ボックス 514"/>
        <xdr:cNvSpPr txBox="1"/>
      </xdr:nvSpPr>
      <xdr:spPr>
        <a:xfrm>
          <a:off x="1983994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1365" cy="251460"/>
    <xdr:sp macro="" textlink="">
      <xdr:nvSpPr>
        <xdr:cNvPr id="516" name="テキスト ボックス 515"/>
        <xdr:cNvSpPr txBox="1"/>
      </xdr:nvSpPr>
      <xdr:spPr>
        <a:xfrm>
          <a:off x="1896999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1365" cy="251460"/>
    <xdr:sp macro="" textlink="">
      <xdr:nvSpPr>
        <xdr:cNvPr id="517" name="テキスト ボックス 516"/>
        <xdr:cNvSpPr txBox="1"/>
      </xdr:nvSpPr>
      <xdr:spPr>
        <a:xfrm>
          <a:off x="1810004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158750</xdr:rowOff>
    </xdr:from>
    <xdr:to xmlns:xdr="http://schemas.openxmlformats.org/drawingml/2006/spreadsheetDrawing">
      <xdr:col>116</xdr:col>
      <xdr:colOff>114300</xdr:colOff>
      <xdr:row>58</xdr:row>
      <xdr:rowOff>88900</xdr:rowOff>
    </xdr:to>
    <xdr:sp macro="" textlink="">
      <xdr:nvSpPr>
        <xdr:cNvPr id="518" name="楕円 517"/>
        <xdr:cNvSpPr/>
      </xdr:nvSpPr>
      <xdr:spPr>
        <a:xfrm>
          <a:off x="21668740" y="9575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10160</xdr:rowOff>
    </xdr:from>
    <xdr:ext cx="469900" cy="259080"/>
    <xdr:sp macro="" textlink="">
      <xdr:nvSpPr>
        <xdr:cNvPr id="519" name="【学校施設】&#10;一人当たり面積該当値テキスト"/>
        <xdr:cNvSpPr txBox="1"/>
      </xdr:nvSpPr>
      <xdr:spPr>
        <a:xfrm>
          <a:off x="21757640" y="942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80010</xdr:rowOff>
    </xdr:from>
    <xdr:to xmlns:xdr="http://schemas.openxmlformats.org/drawingml/2006/spreadsheetDrawing">
      <xdr:col>112</xdr:col>
      <xdr:colOff>38100</xdr:colOff>
      <xdr:row>58</xdr:row>
      <xdr:rowOff>10160</xdr:rowOff>
    </xdr:to>
    <xdr:sp macro="" textlink="">
      <xdr:nvSpPr>
        <xdr:cNvPr id="520" name="楕円 519"/>
        <xdr:cNvSpPr/>
      </xdr:nvSpPr>
      <xdr:spPr>
        <a:xfrm>
          <a:off x="20849590" y="94970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57</xdr:row>
      <xdr:rowOff>130810</xdr:rowOff>
    </xdr:from>
    <xdr:to xmlns:xdr="http://schemas.openxmlformats.org/drawingml/2006/spreadsheetDrawing">
      <xdr:col>116</xdr:col>
      <xdr:colOff>63500</xdr:colOff>
      <xdr:row>58</xdr:row>
      <xdr:rowOff>38100</xdr:rowOff>
    </xdr:to>
    <xdr:cxnSp macro="">
      <xdr:nvCxnSpPr>
        <xdr:cNvPr id="521" name="直線コネクタ 520"/>
        <xdr:cNvCxnSpPr/>
      </xdr:nvCxnSpPr>
      <xdr:spPr>
        <a:xfrm>
          <a:off x="20900390" y="9547860"/>
          <a:ext cx="8191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141605</xdr:rowOff>
    </xdr:from>
    <xdr:to xmlns:xdr="http://schemas.openxmlformats.org/drawingml/2006/spreadsheetDrawing">
      <xdr:col>107</xdr:col>
      <xdr:colOff>101600</xdr:colOff>
      <xdr:row>56</xdr:row>
      <xdr:rowOff>71755</xdr:rowOff>
    </xdr:to>
    <xdr:sp macro="" textlink="">
      <xdr:nvSpPr>
        <xdr:cNvPr id="522" name="楕円 521"/>
        <xdr:cNvSpPr/>
      </xdr:nvSpPr>
      <xdr:spPr>
        <a:xfrm>
          <a:off x="19975830" y="9228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20955</xdr:rowOff>
    </xdr:from>
    <xdr:to xmlns:xdr="http://schemas.openxmlformats.org/drawingml/2006/spreadsheetDrawing">
      <xdr:col>111</xdr:col>
      <xdr:colOff>177800</xdr:colOff>
      <xdr:row>57</xdr:row>
      <xdr:rowOff>130810</xdr:rowOff>
    </xdr:to>
    <xdr:cxnSp macro="">
      <xdr:nvCxnSpPr>
        <xdr:cNvPr id="523" name="直線コネクタ 522"/>
        <xdr:cNvCxnSpPr/>
      </xdr:nvCxnSpPr>
      <xdr:spPr>
        <a:xfrm>
          <a:off x="20026630" y="9272905"/>
          <a:ext cx="87376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83185</xdr:rowOff>
    </xdr:from>
    <xdr:ext cx="469265" cy="258445"/>
    <xdr:sp macro="" textlink="">
      <xdr:nvSpPr>
        <xdr:cNvPr id="524" name="n_1aveValue【学校施設】&#10;一人当たり面積"/>
        <xdr:cNvSpPr txBox="1"/>
      </xdr:nvSpPr>
      <xdr:spPr>
        <a:xfrm>
          <a:off x="20656550" y="10160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81915</xdr:rowOff>
    </xdr:from>
    <xdr:ext cx="462280" cy="259080"/>
    <xdr:sp macro="" textlink="">
      <xdr:nvSpPr>
        <xdr:cNvPr id="525" name="n_2aveValue【学校施設】&#10;一人当たり面積"/>
        <xdr:cNvSpPr txBox="1"/>
      </xdr:nvSpPr>
      <xdr:spPr>
        <a:xfrm>
          <a:off x="19795490" y="98291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26670</xdr:rowOff>
    </xdr:from>
    <xdr:ext cx="469265" cy="258445"/>
    <xdr:sp macro="" textlink="">
      <xdr:nvSpPr>
        <xdr:cNvPr id="526" name="n_1mainValue【学校施設】&#10;一人当たり面積"/>
        <xdr:cNvSpPr txBox="1"/>
      </xdr:nvSpPr>
      <xdr:spPr>
        <a:xfrm>
          <a:off x="20656550" y="927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88265</xdr:rowOff>
    </xdr:from>
    <xdr:ext cx="462280" cy="250825"/>
    <xdr:sp macro="" textlink="">
      <xdr:nvSpPr>
        <xdr:cNvPr id="527" name="n_2mainValue【学校施設】&#10;一人当たり面積"/>
        <xdr:cNvSpPr txBox="1"/>
      </xdr:nvSpPr>
      <xdr:spPr>
        <a:xfrm>
          <a:off x="19795490" y="9010015"/>
          <a:ext cx="462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8" name="正方形/長方形 527"/>
        <xdr:cNvSpPr/>
      </xdr:nvSpPr>
      <xdr:spPr>
        <a:xfrm>
          <a:off x="12198350" y="113855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9" name="正方形/長方形 528"/>
        <xdr:cNvSpPr/>
      </xdr:nvSpPr>
      <xdr:spPr>
        <a:xfrm>
          <a:off x="123215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30" name="正方形/長方形 529"/>
        <xdr:cNvSpPr/>
      </xdr:nvSpPr>
      <xdr:spPr>
        <a:xfrm>
          <a:off x="123215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1" name="正方形/長方形 530"/>
        <xdr:cNvSpPr/>
      </xdr:nvSpPr>
      <xdr:spPr>
        <a:xfrm>
          <a:off x="1331849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2" name="正方形/長方形 531"/>
        <xdr:cNvSpPr/>
      </xdr:nvSpPr>
      <xdr:spPr>
        <a:xfrm>
          <a:off x="1331849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3" name="正方形/長方形 532"/>
        <xdr:cNvSpPr/>
      </xdr:nvSpPr>
      <xdr:spPr>
        <a:xfrm>
          <a:off x="1443863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4" name="正方形/長方形 533"/>
        <xdr:cNvSpPr/>
      </xdr:nvSpPr>
      <xdr:spPr>
        <a:xfrm>
          <a:off x="1443863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5" name="正方形/長方形 534"/>
        <xdr:cNvSpPr/>
      </xdr:nvSpPr>
      <xdr:spPr>
        <a:xfrm>
          <a:off x="12198350" y="124841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0195" cy="217805"/>
    <xdr:sp macro="" textlink="">
      <xdr:nvSpPr>
        <xdr:cNvPr id="536" name="テキスト ボックス 535"/>
        <xdr:cNvSpPr txBox="1"/>
      </xdr:nvSpPr>
      <xdr:spPr>
        <a:xfrm>
          <a:off x="12160250" y="12299950"/>
          <a:ext cx="2901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7" name="直線コネクタ 536"/>
        <xdr:cNvCxnSpPr/>
      </xdr:nvCxnSpPr>
      <xdr:spPr>
        <a:xfrm>
          <a:off x="1219835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1470" cy="259080"/>
    <xdr:sp macro="" textlink="">
      <xdr:nvSpPr>
        <xdr:cNvPr id="538" name="テキスト ボックス 537"/>
        <xdr:cNvSpPr txBox="1"/>
      </xdr:nvSpPr>
      <xdr:spPr>
        <a:xfrm>
          <a:off x="11866880" y="1454531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9" name="直線コネクタ 538"/>
        <xdr:cNvCxnSpPr/>
      </xdr:nvCxnSpPr>
      <xdr:spPr>
        <a:xfrm>
          <a:off x="12198350" y="14319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2590" cy="251460"/>
    <xdr:sp macro="" textlink="">
      <xdr:nvSpPr>
        <xdr:cNvPr id="540" name="テキスト ボックス 539"/>
        <xdr:cNvSpPr txBox="1"/>
      </xdr:nvSpPr>
      <xdr:spPr>
        <a:xfrm>
          <a:off x="11802745" y="1418336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41" name="直線コネクタ 540"/>
        <xdr:cNvCxnSpPr/>
      </xdr:nvCxnSpPr>
      <xdr:spPr>
        <a:xfrm>
          <a:off x="12198350" y="13950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2590" cy="259080"/>
    <xdr:sp macro="" textlink="">
      <xdr:nvSpPr>
        <xdr:cNvPr id="542" name="テキスト ボックス 541"/>
        <xdr:cNvSpPr txBox="1"/>
      </xdr:nvSpPr>
      <xdr:spPr>
        <a:xfrm>
          <a:off x="11802745" y="13815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43" name="直線コネクタ 542"/>
        <xdr:cNvCxnSpPr/>
      </xdr:nvCxnSpPr>
      <xdr:spPr>
        <a:xfrm>
          <a:off x="12198350" y="13582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2590" cy="259080"/>
    <xdr:sp macro="" textlink="">
      <xdr:nvSpPr>
        <xdr:cNvPr id="544" name="テキスト ボックス 543"/>
        <xdr:cNvSpPr txBox="1"/>
      </xdr:nvSpPr>
      <xdr:spPr>
        <a:xfrm>
          <a:off x="11802745" y="1344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45" name="直線コネクタ 544"/>
        <xdr:cNvCxnSpPr/>
      </xdr:nvCxnSpPr>
      <xdr:spPr>
        <a:xfrm>
          <a:off x="12198350" y="13214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2590" cy="250825"/>
    <xdr:sp macro="" textlink="">
      <xdr:nvSpPr>
        <xdr:cNvPr id="546" name="テキスト ボックス 545"/>
        <xdr:cNvSpPr txBox="1"/>
      </xdr:nvSpPr>
      <xdr:spPr>
        <a:xfrm>
          <a:off x="11802745" y="130784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7" name="直線コネクタ 546"/>
        <xdr:cNvCxnSpPr/>
      </xdr:nvCxnSpPr>
      <xdr:spPr>
        <a:xfrm>
          <a:off x="12198350" y="12852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59740" cy="258445"/>
    <xdr:sp macro="" textlink="">
      <xdr:nvSpPr>
        <xdr:cNvPr id="548" name="テキスト ボックス 547"/>
        <xdr:cNvSpPr txBox="1"/>
      </xdr:nvSpPr>
      <xdr:spPr>
        <a:xfrm>
          <a:off x="11742420" y="127165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9" name="直線コネクタ 548"/>
        <xdr:cNvCxnSpPr/>
      </xdr:nvCxnSpPr>
      <xdr:spPr>
        <a:xfrm>
          <a:off x="1219835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59740" cy="258445"/>
    <xdr:sp macro="" textlink="">
      <xdr:nvSpPr>
        <xdr:cNvPr id="550" name="テキスト ボックス 549"/>
        <xdr:cNvSpPr txBox="1"/>
      </xdr:nvSpPr>
      <xdr:spPr>
        <a:xfrm>
          <a:off x="11742420" y="123482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1" name="【児童館】&#10;有形固定資産減価償却率グラフ枠"/>
        <xdr:cNvSpPr/>
      </xdr:nvSpPr>
      <xdr:spPr>
        <a:xfrm>
          <a:off x="12198350" y="124841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93345</xdr:rowOff>
    </xdr:from>
    <xdr:to xmlns:xdr="http://schemas.openxmlformats.org/drawingml/2006/spreadsheetDrawing">
      <xdr:col>85</xdr:col>
      <xdr:colOff>126365</xdr:colOff>
      <xdr:row>86</xdr:row>
      <xdr:rowOff>149225</xdr:rowOff>
    </xdr:to>
    <xdr:cxnSp macro="">
      <xdr:nvCxnSpPr>
        <xdr:cNvPr id="552" name="直線コネクタ 551"/>
        <xdr:cNvCxnSpPr/>
      </xdr:nvCxnSpPr>
      <xdr:spPr>
        <a:xfrm flipV="1">
          <a:off x="15995015" y="12977495"/>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152400</xdr:rowOff>
    </xdr:from>
    <xdr:ext cx="405130" cy="258445"/>
    <xdr:sp macro="" textlink="">
      <xdr:nvSpPr>
        <xdr:cNvPr id="553" name="【児童館】&#10;有形固定資産減価償却率最小値テキスト"/>
        <xdr:cNvSpPr txBox="1"/>
      </xdr:nvSpPr>
      <xdr:spPr>
        <a:xfrm>
          <a:off x="16033750" y="14357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149225</xdr:rowOff>
    </xdr:from>
    <xdr:to xmlns:xdr="http://schemas.openxmlformats.org/drawingml/2006/spreadsheetDrawing">
      <xdr:col>86</xdr:col>
      <xdr:colOff>25400</xdr:colOff>
      <xdr:row>86</xdr:row>
      <xdr:rowOff>149225</xdr:rowOff>
    </xdr:to>
    <xdr:cxnSp macro="">
      <xdr:nvCxnSpPr>
        <xdr:cNvPr id="554" name="直線コネクタ 553"/>
        <xdr:cNvCxnSpPr/>
      </xdr:nvCxnSpPr>
      <xdr:spPr>
        <a:xfrm>
          <a:off x="15906750" y="143541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40640</xdr:rowOff>
    </xdr:from>
    <xdr:ext cx="405130" cy="251460"/>
    <xdr:sp macro="" textlink="">
      <xdr:nvSpPr>
        <xdr:cNvPr id="555" name="【児童館】&#10;有形固定資産減価償却率最大値テキスト"/>
        <xdr:cNvSpPr txBox="1"/>
      </xdr:nvSpPr>
      <xdr:spPr>
        <a:xfrm>
          <a:off x="16033750" y="1275969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93345</xdr:rowOff>
    </xdr:from>
    <xdr:to xmlns:xdr="http://schemas.openxmlformats.org/drawingml/2006/spreadsheetDrawing">
      <xdr:col>86</xdr:col>
      <xdr:colOff>25400</xdr:colOff>
      <xdr:row>78</xdr:row>
      <xdr:rowOff>93345</xdr:rowOff>
    </xdr:to>
    <xdr:cxnSp macro="">
      <xdr:nvCxnSpPr>
        <xdr:cNvPr id="556" name="直線コネクタ 555"/>
        <xdr:cNvCxnSpPr/>
      </xdr:nvCxnSpPr>
      <xdr:spPr>
        <a:xfrm>
          <a:off x="15906750" y="129774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0</xdr:rowOff>
    </xdr:from>
    <xdr:ext cx="405130" cy="259080"/>
    <xdr:sp macro="" textlink="">
      <xdr:nvSpPr>
        <xdr:cNvPr id="557" name="【児童館】&#10;有形固定資産減価償却率平均値テキスト"/>
        <xdr:cNvSpPr txBox="1"/>
      </xdr:nvSpPr>
      <xdr:spPr>
        <a:xfrm>
          <a:off x="16033750" y="13544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21590</xdr:rowOff>
    </xdr:from>
    <xdr:to xmlns:xdr="http://schemas.openxmlformats.org/drawingml/2006/spreadsheetDrawing">
      <xdr:col>85</xdr:col>
      <xdr:colOff>177800</xdr:colOff>
      <xdr:row>82</xdr:row>
      <xdr:rowOff>123190</xdr:rowOff>
    </xdr:to>
    <xdr:sp macro="" textlink="">
      <xdr:nvSpPr>
        <xdr:cNvPr id="558" name="フローチャート: 判断 557"/>
        <xdr:cNvSpPr/>
      </xdr:nvSpPr>
      <xdr:spPr>
        <a:xfrm>
          <a:off x="15944850" y="1356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69215</xdr:rowOff>
    </xdr:from>
    <xdr:to xmlns:xdr="http://schemas.openxmlformats.org/drawingml/2006/spreadsheetDrawing">
      <xdr:col>81</xdr:col>
      <xdr:colOff>101600</xdr:colOff>
      <xdr:row>82</xdr:row>
      <xdr:rowOff>165100</xdr:rowOff>
    </xdr:to>
    <xdr:sp macro="" textlink="">
      <xdr:nvSpPr>
        <xdr:cNvPr id="559" name="フローチャート: 判断 558"/>
        <xdr:cNvSpPr/>
      </xdr:nvSpPr>
      <xdr:spPr>
        <a:xfrm>
          <a:off x="15121890" y="136137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55880</xdr:rowOff>
    </xdr:from>
    <xdr:to xmlns:xdr="http://schemas.openxmlformats.org/drawingml/2006/spreadsheetDrawing">
      <xdr:col>76</xdr:col>
      <xdr:colOff>165100</xdr:colOff>
      <xdr:row>80</xdr:row>
      <xdr:rowOff>157480</xdr:rowOff>
    </xdr:to>
    <xdr:sp macro="" textlink="">
      <xdr:nvSpPr>
        <xdr:cNvPr id="560" name="フローチャート: 判断 559"/>
        <xdr:cNvSpPr/>
      </xdr:nvSpPr>
      <xdr:spPr>
        <a:xfrm>
          <a:off x="1425194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8445"/>
    <xdr:sp macro="" textlink="">
      <xdr:nvSpPr>
        <xdr:cNvPr id="561" name="テキスト ボックス 560"/>
        <xdr:cNvSpPr txBox="1"/>
      </xdr:nvSpPr>
      <xdr:spPr>
        <a:xfrm>
          <a:off x="158089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8445"/>
    <xdr:sp macro="" textlink="">
      <xdr:nvSpPr>
        <xdr:cNvPr id="562" name="テキスト ボックス 561"/>
        <xdr:cNvSpPr txBox="1"/>
      </xdr:nvSpPr>
      <xdr:spPr>
        <a:xfrm>
          <a:off x="149860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1365" cy="258445"/>
    <xdr:sp macro="" textlink="">
      <xdr:nvSpPr>
        <xdr:cNvPr id="563" name="テキスト ボックス 562"/>
        <xdr:cNvSpPr txBox="1"/>
      </xdr:nvSpPr>
      <xdr:spPr>
        <a:xfrm>
          <a:off x="1411605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1365" cy="258445"/>
    <xdr:sp macro="" textlink="">
      <xdr:nvSpPr>
        <xdr:cNvPr id="564" name="テキスト ボックス 563"/>
        <xdr:cNvSpPr txBox="1"/>
      </xdr:nvSpPr>
      <xdr:spPr>
        <a:xfrm>
          <a:off x="132461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8445"/>
    <xdr:sp macro="" textlink="">
      <xdr:nvSpPr>
        <xdr:cNvPr id="565" name="テキスト ボックス 564"/>
        <xdr:cNvSpPr txBox="1"/>
      </xdr:nvSpPr>
      <xdr:spPr>
        <a:xfrm>
          <a:off x="123723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44450</xdr:rowOff>
    </xdr:from>
    <xdr:to xmlns:xdr="http://schemas.openxmlformats.org/drawingml/2006/spreadsheetDrawing">
      <xdr:col>85</xdr:col>
      <xdr:colOff>177800</xdr:colOff>
      <xdr:row>80</xdr:row>
      <xdr:rowOff>146050</xdr:rowOff>
    </xdr:to>
    <xdr:sp macro="" textlink="">
      <xdr:nvSpPr>
        <xdr:cNvPr id="566" name="楕円 565"/>
        <xdr:cNvSpPr/>
      </xdr:nvSpPr>
      <xdr:spPr>
        <a:xfrm>
          <a:off x="1594485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67310</xdr:rowOff>
    </xdr:from>
    <xdr:ext cx="405130" cy="259080"/>
    <xdr:sp macro="" textlink="">
      <xdr:nvSpPr>
        <xdr:cNvPr id="567" name="【児童館】&#10;有形固定資産減価償却率該当値テキスト"/>
        <xdr:cNvSpPr txBox="1"/>
      </xdr:nvSpPr>
      <xdr:spPr>
        <a:xfrm>
          <a:off x="16033750" y="13116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101600</xdr:rowOff>
    </xdr:from>
    <xdr:to xmlns:xdr="http://schemas.openxmlformats.org/drawingml/2006/spreadsheetDrawing">
      <xdr:col>81</xdr:col>
      <xdr:colOff>101600</xdr:colOff>
      <xdr:row>81</xdr:row>
      <xdr:rowOff>31750</xdr:rowOff>
    </xdr:to>
    <xdr:sp macro="" textlink="">
      <xdr:nvSpPr>
        <xdr:cNvPr id="568" name="楕円 567"/>
        <xdr:cNvSpPr/>
      </xdr:nvSpPr>
      <xdr:spPr>
        <a:xfrm>
          <a:off x="15121890" y="1331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95250</xdr:rowOff>
    </xdr:from>
    <xdr:to xmlns:xdr="http://schemas.openxmlformats.org/drawingml/2006/spreadsheetDrawing">
      <xdr:col>85</xdr:col>
      <xdr:colOff>127000</xdr:colOff>
      <xdr:row>80</xdr:row>
      <xdr:rowOff>152400</xdr:rowOff>
    </xdr:to>
    <xdr:cxnSp macro="">
      <xdr:nvCxnSpPr>
        <xdr:cNvPr id="569" name="直線コネクタ 568"/>
        <xdr:cNvCxnSpPr/>
      </xdr:nvCxnSpPr>
      <xdr:spPr>
        <a:xfrm flipV="1">
          <a:off x="15172690" y="13309600"/>
          <a:ext cx="8229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130175</xdr:rowOff>
    </xdr:from>
    <xdr:to xmlns:xdr="http://schemas.openxmlformats.org/drawingml/2006/spreadsheetDrawing">
      <xdr:col>76</xdr:col>
      <xdr:colOff>165100</xdr:colOff>
      <xdr:row>85</xdr:row>
      <xdr:rowOff>60325</xdr:rowOff>
    </xdr:to>
    <xdr:sp macro="" textlink="">
      <xdr:nvSpPr>
        <xdr:cNvPr id="570" name="楕円 569"/>
        <xdr:cNvSpPr/>
      </xdr:nvSpPr>
      <xdr:spPr>
        <a:xfrm>
          <a:off x="14251940" y="140049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152400</xdr:rowOff>
    </xdr:from>
    <xdr:to xmlns:xdr="http://schemas.openxmlformats.org/drawingml/2006/spreadsheetDrawing">
      <xdr:col>81</xdr:col>
      <xdr:colOff>50800</xdr:colOff>
      <xdr:row>85</xdr:row>
      <xdr:rowOff>9525</xdr:rowOff>
    </xdr:to>
    <xdr:cxnSp macro="">
      <xdr:nvCxnSpPr>
        <xdr:cNvPr id="571" name="直線コネクタ 570"/>
        <xdr:cNvCxnSpPr/>
      </xdr:nvCxnSpPr>
      <xdr:spPr>
        <a:xfrm flipV="1">
          <a:off x="14302740" y="13366750"/>
          <a:ext cx="869950" cy="682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161925</xdr:rowOff>
    </xdr:from>
    <xdr:ext cx="405130" cy="258445"/>
    <xdr:sp macro="" textlink="">
      <xdr:nvSpPr>
        <xdr:cNvPr id="572" name="n_1aveValue【児童館】&#10;有形固定資産減価償却率"/>
        <xdr:cNvSpPr txBox="1"/>
      </xdr:nvSpPr>
      <xdr:spPr>
        <a:xfrm>
          <a:off x="14961235" y="13706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2540</xdr:rowOff>
    </xdr:from>
    <xdr:ext cx="396875" cy="259080"/>
    <xdr:sp macro="" textlink="">
      <xdr:nvSpPr>
        <xdr:cNvPr id="573" name="n_2aveValue【児童館】&#10;有形固定資産減価償却率"/>
        <xdr:cNvSpPr txBox="1"/>
      </xdr:nvSpPr>
      <xdr:spPr>
        <a:xfrm>
          <a:off x="14103985" y="1305179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48260</xdr:rowOff>
    </xdr:from>
    <xdr:ext cx="405130" cy="259080"/>
    <xdr:sp macro="" textlink="">
      <xdr:nvSpPr>
        <xdr:cNvPr id="574" name="n_1mainValue【児童館】&#10;有形固定資産減価償却率"/>
        <xdr:cNvSpPr txBox="1"/>
      </xdr:nvSpPr>
      <xdr:spPr>
        <a:xfrm>
          <a:off x="14961235" y="1309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52070</xdr:rowOff>
    </xdr:from>
    <xdr:ext cx="396875" cy="250825"/>
    <xdr:sp macro="" textlink="">
      <xdr:nvSpPr>
        <xdr:cNvPr id="575" name="n_2mainValue【児童館】&#10;有形固定資産減価償却率"/>
        <xdr:cNvSpPr txBox="1"/>
      </xdr:nvSpPr>
      <xdr:spPr>
        <a:xfrm>
          <a:off x="14103985" y="1409192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6" name="正方形/長方形 575"/>
        <xdr:cNvSpPr/>
      </xdr:nvSpPr>
      <xdr:spPr>
        <a:xfrm>
          <a:off x="17922240" y="113855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7" name="正方形/長方形 576"/>
        <xdr:cNvSpPr/>
      </xdr:nvSpPr>
      <xdr:spPr>
        <a:xfrm>
          <a:off x="180492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8" name="正方形/長方形 577"/>
        <xdr:cNvSpPr/>
      </xdr:nvSpPr>
      <xdr:spPr>
        <a:xfrm>
          <a:off x="180492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9" name="正方形/長方形 578"/>
        <xdr:cNvSpPr/>
      </xdr:nvSpPr>
      <xdr:spPr>
        <a:xfrm>
          <a:off x="1904238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0" name="正方形/長方形 579"/>
        <xdr:cNvSpPr/>
      </xdr:nvSpPr>
      <xdr:spPr>
        <a:xfrm>
          <a:off x="1904238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1" name="正方形/長方形 580"/>
        <xdr:cNvSpPr/>
      </xdr:nvSpPr>
      <xdr:spPr>
        <a:xfrm>
          <a:off x="2016252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2" name="正方形/長方形 581"/>
        <xdr:cNvSpPr/>
      </xdr:nvSpPr>
      <xdr:spPr>
        <a:xfrm>
          <a:off x="2016252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3" name="正方形/長方形 582"/>
        <xdr:cNvSpPr/>
      </xdr:nvSpPr>
      <xdr:spPr>
        <a:xfrm>
          <a:off x="17922240" y="124841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1630" cy="217805"/>
    <xdr:sp macro="" textlink="">
      <xdr:nvSpPr>
        <xdr:cNvPr id="584" name="テキスト ボックス 583"/>
        <xdr:cNvSpPr txBox="1"/>
      </xdr:nvSpPr>
      <xdr:spPr>
        <a:xfrm>
          <a:off x="17887950" y="12299950"/>
          <a:ext cx="3416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5" name="直線コネクタ 584"/>
        <xdr:cNvCxnSpPr/>
      </xdr:nvCxnSpPr>
      <xdr:spPr>
        <a:xfrm>
          <a:off x="1792224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165100</xdr:rowOff>
    </xdr:from>
    <xdr:to xmlns:xdr="http://schemas.openxmlformats.org/drawingml/2006/spreadsheetDrawing">
      <xdr:col>120</xdr:col>
      <xdr:colOff>114300</xdr:colOff>
      <xdr:row>86</xdr:row>
      <xdr:rowOff>165100</xdr:rowOff>
    </xdr:to>
    <xdr:cxnSp macro="">
      <xdr:nvCxnSpPr>
        <xdr:cNvPr id="586" name="直線コネクタ 585"/>
        <xdr:cNvCxnSpPr/>
      </xdr:nvCxnSpPr>
      <xdr:spPr>
        <a:xfrm>
          <a:off x="17922240" y="14370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59740" cy="258445"/>
    <xdr:sp macro="" textlink="">
      <xdr:nvSpPr>
        <xdr:cNvPr id="587" name="テキスト ボックス 586"/>
        <xdr:cNvSpPr txBox="1"/>
      </xdr:nvSpPr>
      <xdr:spPr>
        <a:xfrm>
          <a:off x="17466310" y="1423162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88" name="直線コネクタ 587"/>
        <xdr:cNvCxnSpPr/>
      </xdr:nvCxnSpPr>
      <xdr:spPr>
        <a:xfrm>
          <a:off x="17922240" y="140531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59740" cy="251460"/>
    <xdr:sp macro="" textlink="">
      <xdr:nvSpPr>
        <xdr:cNvPr id="589" name="テキスト ボックス 588"/>
        <xdr:cNvSpPr txBox="1"/>
      </xdr:nvSpPr>
      <xdr:spPr>
        <a:xfrm>
          <a:off x="17466310" y="1391729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90" name="直線コネクタ 589"/>
        <xdr:cNvCxnSpPr/>
      </xdr:nvCxnSpPr>
      <xdr:spPr>
        <a:xfrm>
          <a:off x="17922240" y="137394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59740" cy="258445"/>
    <xdr:sp macro="" textlink="">
      <xdr:nvSpPr>
        <xdr:cNvPr id="591" name="テキスト ボックス 590"/>
        <xdr:cNvSpPr txBox="1"/>
      </xdr:nvSpPr>
      <xdr:spPr>
        <a:xfrm>
          <a:off x="17466310" y="1360360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92" name="直線コネクタ 591"/>
        <xdr:cNvCxnSpPr/>
      </xdr:nvCxnSpPr>
      <xdr:spPr>
        <a:xfrm>
          <a:off x="17922240" y="13425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59740" cy="251460"/>
    <xdr:sp macro="" textlink="">
      <xdr:nvSpPr>
        <xdr:cNvPr id="593" name="テキスト ボックス 592"/>
        <xdr:cNvSpPr txBox="1"/>
      </xdr:nvSpPr>
      <xdr:spPr>
        <a:xfrm>
          <a:off x="17466310" y="1328991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94" name="直線コネクタ 593"/>
        <xdr:cNvCxnSpPr/>
      </xdr:nvCxnSpPr>
      <xdr:spPr>
        <a:xfrm>
          <a:off x="17922240" y="13112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59740" cy="258445"/>
    <xdr:sp macro="" textlink="">
      <xdr:nvSpPr>
        <xdr:cNvPr id="595" name="テキスト ボックス 594"/>
        <xdr:cNvSpPr txBox="1"/>
      </xdr:nvSpPr>
      <xdr:spPr>
        <a:xfrm>
          <a:off x="17466310" y="1297622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96" name="直線コネクタ 595"/>
        <xdr:cNvCxnSpPr/>
      </xdr:nvCxnSpPr>
      <xdr:spPr>
        <a:xfrm>
          <a:off x="17922240" y="127977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59740" cy="259080"/>
    <xdr:sp macro="" textlink="">
      <xdr:nvSpPr>
        <xdr:cNvPr id="597" name="テキスト ボックス 596"/>
        <xdr:cNvSpPr txBox="1"/>
      </xdr:nvSpPr>
      <xdr:spPr>
        <a:xfrm>
          <a:off x="17466310" y="126619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8" name="直線コネクタ 597"/>
        <xdr:cNvCxnSpPr/>
      </xdr:nvCxnSpPr>
      <xdr:spPr>
        <a:xfrm>
          <a:off x="1792224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59740" cy="258445"/>
    <xdr:sp macro="" textlink="">
      <xdr:nvSpPr>
        <xdr:cNvPr id="599" name="テキスト ボックス 598"/>
        <xdr:cNvSpPr txBox="1"/>
      </xdr:nvSpPr>
      <xdr:spPr>
        <a:xfrm>
          <a:off x="17466310" y="123482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0" name="【児童館】&#10;一人当たり面積グラフ枠"/>
        <xdr:cNvSpPr/>
      </xdr:nvSpPr>
      <xdr:spPr>
        <a:xfrm>
          <a:off x="17922240" y="124841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100965</xdr:rowOff>
    </xdr:from>
    <xdr:to xmlns:xdr="http://schemas.openxmlformats.org/drawingml/2006/spreadsheetDrawing">
      <xdr:col>116</xdr:col>
      <xdr:colOff>62865</xdr:colOff>
      <xdr:row>86</xdr:row>
      <xdr:rowOff>38100</xdr:rowOff>
    </xdr:to>
    <xdr:cxnSp macro="">
      <xdr:nvCxnSpPr>
        <xdr:cNvPr id="601" name="直線コネクタ 600"/>
        <xdr:cNvCxnSpPr/>
      </xdr:nvCxnSpPr>
      <xdr:spPr>
        <a:xfrm flipV="1">
          <a:off x="21718905" y="1282001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41910</xdr:rowOff>
    </xdr:from>
    <xdr:ext cx="469900" cy="251460"/>
    <xdr:sp macro="" textlink="">
      <xdr:nvSpPr>
        <xdr:cNvPr id="602" name="【児童館】&#10;一人当たり面積最小値テキスト"/>
        <xdr:cNvSpPr txBox="1"/>
      </xdr:nvSpPr>
      <xdr:spPr>
        <a:xfrm>
          <a:off x="21757640" y="142468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38100</xdr:rowOff>
    </xdr:from>
    <xdr:to xmlns:xdr="http://schemas.openxmlformats.org/drawingml/2006/spreadsheetDrawing">
      <xdr:col>116</xdr:col>
      <xdr:colOff>152400</xdr:colOff>
      <xdr:row>86</xdr:row>
      <xdr:rowOff>38100</xdr:rowOff>
    </xdr:to>
    <xdr:cxnSp macro="">
      <xdr:nvCxnSpPr>
        <xdr:cNvPr id="603" name="直線コネクタ 602"/>
        <xdr:cNvCxnSpPr/>
      </xdr:nvCxnSpPr>
      <xdr:spPr>
        <a:xfrm>
          <a:off x="21634450" y="142430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47625</xdr:rowOff>
    </xdr:from>
    <xdr:ext cx="469900" cy="259080"/>
    <xdr:sp macro="" textlink="">
      <xdr:nvSpPr>
        <xdr:cNvPr id="604" name="【児童館】&#10;一人当たり面積最大値テキスト"/>
        <xdr:cNvSpPr txBox="1"/>
      </xdr:nvSpPr>
      <xdr:spPr>
        <a:xfrm>
          <a:off x="21757640" y="12601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100965</xdr:rowOff>
    </xdr:from>
    <xdr:to xmlns:xdr="http://schemas.openxmlformats.org/drawingml/2006/spreadsheetDrawing">
      <xdr:col>116</xdr:col>
      <xdr:colOff>152400</xdr:colOff>
      <xdr:row>77</xdr:row>
      <xdr:rowOff>100965</xdr:rowOff>
    </xdr:to>
    <xdr:cxnSp macro="">
      <xdr:nvCxnSpPr>
        <xdr:cNvPr id="605" name="直線コネクタ 604"/>
        <xdr:cNvCxnSpPr/>
      </xdr:nvCxnSpPr>
      <xdr:spPr>
        <a:xfrm>
          <a:off x="21634450" y="128200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130175</xdr:rowOff>
    </xdr:from>
    <xdr:ext cx="469900" cy="258445"/>
    <xdr:sp macro="" textlink="">
      <xdr:nvSpPr>
        <xdr:cNvPr id="606" name="【児童館】&#10;一人当たり面積平均値テキスト"/>
        <xdr:cNvSpPr txBox="1"/>
      </xdr:nvSpPr>
      <xdr:spPr>
        <a:xfrm>
          <a:off x="21757640" y="135096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107315</xdr:rowOff>
    </xdr:from>
    <xdr:to xmlns:xdr="http://schemas.openxmlformats.org/drawingml/2006/spreadsheetDrawing">
      <xdr:col>116</xdr:col>
      <xdr:colOff>114300</xdr:colOff>
      <xdr:row>83</xdr:row>
      <xdr:rowOff>37465</xdr:rowOff>
    </xdr:to>
    <xdr:sp macro="" textlink="">
      <xdr:nvSpPr>
        <xdr:cNvPr id="607" name="フローチャート: 判断 606"/>
        <xdr:cNvSpPr/>
      </xdr:nvSpPr>
      <xdr:spPr>
        <a:xfrm>
          <a:off x="21668740" y="13651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25400</xdr:rowOff>
    </xdr:from>
    <xdr:to xmlns:xdr="http://schemas.openxmlformats.org/drawingml/2006/spreadsheetDrawing">
      <xdr:col>112</xdr:col>
      <xdr:colOff>38100</xdr:colOff>
      <xdr:row>84</xdr:row>
      <xdr:rowOff>127000</xdr:rowOff>
    </xdr:to>
    <xdr:sp macro="" textlink="">
      <xdr:nvSpPr>
        <xdr:cNvPr id="608" name="フローチャート: 判断 607"/>
        <xdr:cNvSpPr/>
      </xdr:nvSpPr>
      <xdr:spPr>
        <a:xfrm>
          <a:off x="20849590" y="139001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153035</xdr:rowOff>
    </xdr:from>
    <xdr:to xmlns:xdr="http://schemas.openxmlformats.org/drawingml/2006/spreadsheetDrawing">
      <xdr:col>107</xdr:col>
      <xdr:colOff>101600</xdr:colOff>
      <xdr:row>84</xdr:row>
      <xdr:rowOff>83185</xdr:rowOff>
    </xdr:to>
    <xdr:sp macro="" textlink="">
      <xdr:nvSpPr>
        <xdr:cNvPr id="609" name="フローチャート: 判断 608"/>
        <xdr:cNvSpPr/>
      </xdr:nvSpPr>
      <xdr:spPr>
        <a:xfrm>
          <a:off x="19975830" y="13862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8445"/>
    <xdr:sp macro="" textlink="">
      <xdr:nvSpPr>
        <xdr:cNvPr id="610" name="テキスト ボックス 609"/>
        <xdr:cNvSpPr txBox="1"/>
      </xdr:nvSpPr>
      <xdr:spPr>
        <a:xfrm>
          <a:off x="2153285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1365" cy="258445"/>
    <xdr:sp macro="" textlink="">
      <xdr:nvSpPr>
        <xdr:cNvPr id="611" name="テキスト ボックス 610"/>
        <xdr:cNvSpPr txBox="1"/>
      </xdr:nvSpPr>
      <xdr:spPr>
        <a:xfrm>
          <a:off x="207137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8445"/>
    <xdr:sp macro="" textlink="">
      <xdr:nvSpPr>
        <xdr:cNvPr id="612" name="テキスト ボックス 611"/>
        <xdr:cNvSpPr txBox="1"/>
      </xdr:nvSpPr>
      <xdr:spPr>
        <a:xfrm>
          <a:off x="198399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1365" cy="258445"/>
    <xdr:sp macro="" textlink="">
      <xdr:nvSpPr>
        <xdr:cNvPr id="613" name="テキスト ボックス 612"/>
        <xdr:cNvSpPr txBox="1"/>
      </xdr:nvSpPr>
      <xdr:spPr>
        <a:xfrm>
          <a:off x="1896999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1365" cy="258445"/>
    <xdr:sp macro="" textlink="">
      <xdr:nvSpPr>
        <xdr:cNvPr id="614" name="テキスト ボックス 613"/>
        <xdr:cNvSpPr txBox="1"/>
      </xdr:nvSpPr>
      <xdr:spPr>
        <a:xfrm>
          <a:off x="181000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158750</xdr:rowOff>
    </xdr:from>
    <xdr:to xmlns:xdr="http://schemas.openxmlformats.org/drawingml/2006/spreadsheetDrawing">
      <xdr:col>116</xdr:col>
      <xdr:colOff>114300</xdr:colOff>
      <xdr:row>86</xdr:row>
      <xdr:rowOff>88900</xdr:rowOff>
    </xdr:to>
    <xdr:sp macro="" textlink="">
      <xdr:nvSpPr>
        <xdr:cNvPr id="615" name="楕円 614"/>
        <xdr:cNvSpPr/>
      </xdr:nvSpPr>
      <xdr:spPr>
        <a:xfrm>
          <a:off x="2166874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73660</xdr:rowOff>
    </xdr:from>
    <xdr:ext cx="469900" cy="259080"/>
    <xdr:sp macro="" textlink="">
      <xdr:nvSpPr>
        <xdr:cNvPr id="616" name="【児童館】&#10;一人当たり面積該当値テキスト"/>
        <xdr:cNvSpPr txBox="1"/>
      </xdr:nvSpPr>
      <xdr:spPr>
        <a:xfrm>
          <a:off x="21757640" y="1411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158750</xdr:rowOff>
    </xdr:from>
    <xdr:to xmlns:xdr="http://schemas.openxmlformats.org/drawingml/2006/spreadsheetDrawing">
      <xdr:col>112</xdr:col>
      <xdr:colOff>38100</xdr:colOff>
      <xdr:row>86</xdr:row>
      <xdr:rowOff>88900</xdr:rowOff>
    </xdr:to>
    <xdr:sp macro="" textlink="">
      <xdr:nvSpPr>
        <xdr:cNvPr id="617" name="楕円 616"/>
        <xdr:cNvSpPr/>
      </xdr:nvSpPr>
      <xdr:spPr>
        <a:xfrm>
          <a:off x="20849590" y="14198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38100</xdr:rowOff>
    </xdr:from>
    <xdr:to xmlns:xdr="http://schemas.openxmlformats.org/drawingml/2006/spreadsheetDrawing">
      <xdr:col>116</xdr:col>
      <xdr:colOff>63500</xdr:colOff>
      <xdr:row>86</xdr:row>
      <xdr:rowOff>38100</xdr:rowOff>
    </xdr:to>
    <xdr:cxnSp macro="">
      <xdr:nvCxnSpPr>
        <xdr:cNvPr id="618" name="直線コネクタ 617"/>
        <xdr:cNvCxnSpPr/>
      </xdr:nvCxnSpPr>
      <xdr:spPr>
        <a:xfrm>
          <a:off x="20900390" y="142430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38735</xdr:rowOff>
    </xdr:from>
    <xdr:to xmlns:xdr="http://schemas.openxmlformats.org/drawingml/2006/spreadsheetDrawing">
      <xdr:col>107</xdr:col>
      <xdr:colOff>101600</xdr:colOff>
      <xdr:row>85</xdr:row>
      <xdr:rowOff>140335</xdr:rowOff>
    </xdr:to>
    <xdr:sp macro="" textlink="">
      <xdr:nvSpPr>
        <xdr:cNvPr id="619" name="楕円 618"/>
        <xdr:cNvSpPr/>
      </xdr:nvSpPr>
      <xdr:spPr>
        <a:xfrm>
          <a:off x="1997583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89535</xdr:rowOff>
    </xdr:from>
    <xdr:to xmlns:xdr="http://schemas.openxmlformats.org/drawingml/2006/spreadsheetDrawing">
      <xdr:col>111</xdr:col>
      <xdr:colOff>177800</xdr:colOff>
      <xdr:row>86</xdr:row>
      <xdr:rowOff>38100</xdr:rowOff>
    </xdr:to>
    <xdr:cxnSp macro="">
      <xdr:nvCxnSpPr>
        <xdr:cNvPr id="620" name="直線コネクタ 619"/>
        <xdr:cNvCxnSpPr/>
      </xdr:nvCxnSpPr>
      <xdr:spPr>
        <a:xfrm>
          <a:off x="20026630" y="14129385"/>
          <a:ext cx="87376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143510</xdr:rowOff>
    </xdr:from>
    <xdr:ext cx="469265" cy="251460"/>
    <xdr:sp macro="" textlink="">
      <xdr:nvSpPr>
        <xdr:cNvPr id="621" name="n_1aveValue【児童館】&#10;一人当たり面積"/>
        <xdr:cNvSpPr txBox="1"/>
      </xdr:nvSpPr>
      <xdr:spPr>
        <a:xfrm>
          <a:off x="20656550" y="1368806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99695</xdr:rowOff>
    </xdr:from>
    <xdr:ext cx="462280" cy="251460"/>
    <xdr:sp macro="" textlink="">
      <xdr:nvSpPr>
        <xdr:cNvPr id="622" name="n_2aveValue【児童館】&#10;一人当たり面積"/>
        <xdr:cNvSpPr txBox="1"/>
      </xdr:nvSpPr>
      <xdr:spPr>
        <a:xfrm>
          <a:off x="19795490" y="136442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80010</xdr:rowOff>
    </xdr:from>
    <xdr:ext cx="469265" cy="259080"/>
    <xdr:sp macro="" textlink="">
      <xdr:nvSpPr>
        <xdr:cNvPr id="623" name="n_1mainValue【児童館】&#10;一人当たり面積"/>
        <xdr:cNvSpPr txBox="1"/>
      </xdr:nvSpPr>
      <xdr:spPr>
        <a:xfrm>
          <a:off x="20656550" y="14284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132080</xdr:rowOff>
    </xdr:from>
    <xdr:ext cx="462280" cy="251460"/>
    <xdr:sp macro="" textlink="">
      <xdr:nvSpPr>
        <xdr:cNvPr id="624" name="n_2mainValue【児童館】&#10;一人当たり面積"/>
        <xdr:cNvSpPr txBox="1"/>
      </xdr:nvSpPr>
      <xdr:spPr>
        <a:xfrm>
          <a:off x="19795490" y="141719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25" name="正方形/長方形 624"/>
        <xdr:cNvSpPr/>
      </xdr:nvSpPr>
      <xdr:spPr>
        <a:xfrm>
          <a:off x="12198350" y="150495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6" name="正方形/長方形 625"/>
        <xdr:cNvSpPr/>
      </xdr:nvSpPr>
      <xdr:spPr>
        <a:xfrm>
          <a:off x="123215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7" name="正方形/長方形 626"/>
        <xdr:cNvSpPr/>
      </xdr:nvSpPr>
      <xdr:spPr>
        <a:xfrm>
          <a:off x="123215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8" name="正方形/長方形 627"/>
        <xdr:cNvSpPr/>
      </xdr:nvSpPr>
      <xdr:spPr>
        <a:xfrm>
          <a:off x="1331849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9" name="正方形/長方形 628"/>
        <xdr:cNvSpPr/>
      </xdr:nvSpPr>
      <xdr:spPr>
        <a:xfrm>
          <a:off x="1331849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30" name="正方形/長方形 629"/>
        <xdr:cNvSpPr/>
      </xdr:nvSpPr>
      <xdr:spPr>
        <a:xfrm>
          <a:off x="1443863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31" name="正方形/長方形 630"/>
        <xdr:cNvSpPr/>
      </xdr:nvSpPr>
      <xdr:spPr>
        <a:xfrm>
          <a:off x="1443863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2" name="正方形/長方形 631"/>
        <xdr:cNvSpPr/>
      </xdr:nvSpPr>
      <xdr:spPr>
        <a:xfrm>
          <a:off x="12198350" y="161925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0195" cy="225425"/>
    <xdr:sp macro="" textlink="">
      <xdr:nvSpPr>
        <xdr:cNvPr id="633" name="テキスト ボックス 632"/>
        <xdr:cNvSpPr txBox="1"/>
      </xdr:nvSpPr>
      <xdr:spPr>
        <a:xfrm>
          <a:off x="12160250" y="16002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34" name="直線コネクタ 633"/>
        <xdr:cNvCxnSpPr/>
      </xdr:nvCxnSpPr>
      <xdr:spPr>
        <a:xfrm>
          <a:off x="1219835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2590" cy="259080"/>
    <xdr:sp macro="" textlink="">
      <xdr:nvSpPr>
        <xdr:cNvPr id="635" name="テキスト ボックス 634"/>
        <xdr:cNvSpPr txBox="1"/>
      </xdr:nvSpPr>
      <xdr:spPr>
        <a:xfrm>
          <a:off x="11802745" y="18336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36" name="直線コネクタ 635"/>
        <xdr:cNvCxnSpPr/>
      </xdr:nvCxnSpPr>
      <xdr:spPr>
        <a:xfrm>
          <a:off x="12198350" y="18152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64770</xdr:rowOff>
    </xdr:from>
    <xdr:ext cx="402590" cy="250825"/>
    <xdr:sp macro="" textlink="">
      <xdr:nvSpPr>
        <xdr:cNvPr id="637" name="テキスト ボックス 636"/>
        <xdr:cNvSpPr txBox="1"/>
      </xdr:nvSpPr>
      <xdr:spPr>
        <a:xfrm>
          <a:off x="11802745" y="1800987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38" name="直線コネクタ 637"/>
        <xdr:cNvCxnSpPr/>
      </xdr:nvCxnSpPr>
      <xdr:spPr>
        <a:xfrm>
          <a:off x="12198350" y="178257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639" name="テキスト ボックス 638"/>
        <xdr:cNvSpPr txBox="1"/>
      </xdr:nvSpPr>
      <xdr:spPr>
        <a:xfrm>
          <a:off x="11802745" y="17682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40" name="直線コネクタ 639"/>
        <xdr:cNvCxnSpPr/>
      </xdr:nvCxnSpPr>
      <xdr:spPr>
        <a:xfrm>
          <a:off x="12198350" y="174986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1460"/>
    <xdr:sp macro="" textlink="">
      <xdr:nvSpPr>
        <xdr:cNvPr id="641" name="テキスト ボックス 640"/>
        <xdr:cNvSpPr txBox="1"/>
      </xdr:nvSpPr>
      <xdr:spPr>
        <a:xfrm>
          <a:off x="11802745" y="1735709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42" name="直線コネクタ 641"/>
        <xdr:cNvCxnSpPr/>
      </xdr:nvCxnSpPr>
      <xdr:spPr>
        <a:xfrm>
          <a:off x="12198350" y="17172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643" name="テキスト ボックス 642"/>
        <xdr:cNvSpPr txBox="1"/>
      </xdr:nvSpPr>
      <xdr:spPr>
        <a:xfrm>
          <a:off x="11802745" y="17030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44" name="直線コネクタ 643"/>
        <xdr:cNvCxnSpPr/>
      </xdr:nvCxnSpPr>
      <xdr:spPr>
        <a:xfrm>
          <a:off x="12198350" y="1684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645" name="テキスト ボックス 644"/>
        <xdr:cNvSpPr txBox="1"/>
      </xdr:nvSpPr>
      <xdr:spPr>
        <a:xfrm>
          <a:off x="11802745" y="16703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46" name="直線コネクタ 645"/>
        <xdr:cNvCxnSpPr/>
      </xdr:nvCxnSpPr>
      <xdr:spPr>
        <a:xfrm>
          <a:off x="12198350" y="165188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59740" cy="250825"/>
    <xdr:sp macro="" textlink="">
      <xdr:nvSpPr>
        <xdr:cNvPr id="647" name="テキスト ボックス 646"/>
        <xdr:cNvSpPr txBox="1"/>
      </xdr:nvSpPr>
      <xdr:spPr>
        <a:xfrm>
          <a:off x="11742420" y="1637665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8" name="直線コネクタ 647"/>
        <xdr:cNvCxnSpPr/>
      </xdr:nvCxnSpPr>
      <xdr:spPr>
        <a:xfrm>
          <a:off x="1219835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59740" cy="259080"/>
    <xdr:sp macro="" textlink="">
      <xdr:nvSpPr>
        <xdr:cNvPr id="649" name="テキスト ボックス 648"/>
        <xdr:cNvSpPr txBox="1"/>
      </xdr:nvSpPr>
      <xdr:spPr>
        <a:xfrm>
          <a:off x="11742420" y="16050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公民館】&#10;有形固定資産減価償却率グラフ枠"/>
        <xdr:cNvSpPr/>
      </xdr:nvSpPr>
      <xdr:spPr>
        <a:xfrm>
          <a:off x="12198350" y="161925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50165</xdr:rowOff>
    </xdr:from>
    <xdr:to xmlns:xdr="http://schemas.openxmlformats.org/drawingml/2006/spreadsheetDrawing">
      <xdr:col>85</xdr:col>
      <xdr:colOff>126365</xdr:colOff>
      <xdr:row>108</xdr:row>
      <xdr:rowOff>36830</xdr:rowOff>
    </xdr:to>
    <xdr:cxnSp macro="">
      <xdr:nvCxnSpPr>
        <xdr:cNvPr id="651" name="直線コネクタ 650"/>
        <xdr:cNvCxnSpPr/>
      </xdr:nvCxnSpPr>
      <xdr:spPr>
        <a:xfrm flipV="1">
          <a:off x="15995015" y="16623665"/>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40640</xdr:rowOff>
    </xdr:from>
    <xdr:ext cx="405130" cy="251460"/>
    <xdr:sp macro="" textlink="">
      <xdr:nvSpPr>
        <xdr:cNvPr id="652" name="【公民館】&#10;有形固定資産減価償却率最小値テキスト"/>
        <xdr:cNvSpPr txBox="1"/>
      </xdr:nvSpPr>
      <xdr:spPr>
        <a:xfrm>
          <a:off x="16033750" y="179857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36830</xdr:rowOff>
    </xdr:from>
    <xdr:to xmlns:xdr="http://schemas.openxmlformats.org/drawingml/2006/spreadsheetDrawing">
      <xdr:col>86</xdr:col>
      <xdr:colOff>25400</xdr:colOff>
      <xdr:row>108</xdr:row>
      <xdr:rowOff>36830</xdr:rowOff>
    </xdr:to>
    <xdr:cxnSp macro="">
      <xdr:nvCxnSpPr>
        <xdr:cNvPr id="653" name="直線コネクタ 652"/>
        <xdr:cNvCxnSpPr/>
      </xdr:nvCxnSpPr>
      <xdr:spPr>
        <a:xfrm>
          <a:off x="15906750" y="179819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168275</xdr:rowOff>
    </xdr:from>
    <xdr:ext cx="405130" cy="250825"/>
    <xdr:sp macro="" textlink="">
      <xdr:nvSpPr>
        <xdr:cNvPr id="654" name="【公民館】&#10;有形固定資産減価償却率最大値テキスト"/>
        <xdr:cNvSpPr txBox="1"/>
      </xdr:nvSpPr>
      <xdr:spPr>
        <a:xfrm>
          <a:off x="16033750" y="1639887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50165</xdr:rowOff>
    </xdr:from>
    <xdr:to xmlns:xdr="http://schemas.openxmlformats.org/drawingml/2006/spreadsheetDrawing">
      <xdr:col>86</xdr:col>
      <xdr:colOff>25400</xdr:colOff>
      <xdr:row>100</xdr:row>
      <xdr:rowOff>50165</xdr:rowOff>
    </xdr:to>
    <xdr:cxnSp macro="">
      <xdr:nvCxnSpPr>
        <xdr:cNvPr id="655" name="直線コネクタ 654"/>
        <xdr:cNvCxnSpPr/>
      </xdr:nvCxnSpPr>
      <xdr:spPr>
        <a:xfrm>
          <a:off x="15906750" y="166236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50165</xdr:rowOff>
    </xdr:from>
    <xdr:ext cx="405130" cy="259080"/>
    <xdr:sp macro="" textlink="">
      <xdr:nvSpPr>
        <xdr:cNvPr id="656" name="【公民館】&#10;有形固定資産減価償却率平均値テキスト"/>
        <xdr:cNvSpPr txBox="1"/>
      </xdr:nvSpPr>
      <xdr:spPr>
        <a:xfrm>
          <a:off x="16033750" y="17309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27305</xdr:rowOff>
    </xdr:from>
    <xdr:to xmlns:xdr="http://schemas.openxmlformats.org/drawingml/2006/spreadsheetDrawing">
      <xdr:col>85</xdr:col>
      <xdr:colOff>177800</xdr:colOff>
      <xdr:row>105</xdr:row>
      <xdr:rowOff>128905</xdr:rowOff>
    </xdr:to>
    <xdr:sp macro="" textlink="">
      <xdr:nvSpPr>
        <xdr:cNvPr id="657" name="フローチャート: 判断 656"/>
        <xdr:cNvSpPr/>
      </xdr:nvSpPr>
      <xdr:spPr>
        <a:xfrm>
          <a:off x="15944850" y="174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106</xdr:row>
      <xdr:rowOff>52070</xdr:rowOff>
    </xdr:from>
    <xdr:to xmlns:xdr="http://schemas.openxmlformats.org/drawingml/2006/spreadsheetDrawing">
      <xdr:col>81</xdr:col>
      <xdr:colOff>101600</xdr:colOff>
      <xdr:row>106</xdr:row>
      <xdr:rowOff>153035</xdr:rowOff>
    </xdr:to>
    <xdr:sp macro="" textlink="">
      <xdr:nvSpPr>
        <xdr:cNvPr id="658" name="フローチャート: 判断 657"/>
        <xdr:cNvSpPr/>
      </xdr:nvSpPr>
      <xdr:spPr>
        <a:xfrm>
          <a:off x="15121890" y="1765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111760</xdr:rowOff>
    </xdr:from>
    <xdr:to xmlns:xdr="http://schemas.openxmlformats.org/drawingml/2006/spreadsheetDrawing">
      <xdr:col>76</xdr:col>
      <xdr:colOff>165100</xdr:colOff>
      <xdr:row>106</xdr:row>
      <xdr:rowOff>41910</xdr:rowOff>
    </xdr:to>
    <xdr:sp macro="" textlink="">
      <xdr:nvSpPr>
        <xdr:cNvPr id="659" name="フローチャート: 判断 658"/>
        <xdr:cNvSpPr/>
      </xdr:nvSpPr>
      <xdr:spPr>
        <a:xfrm>
          <a:off x="14251940" y="1754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60" name="テキスト ボックス 659"/>
        <xdr:cNvSpPr txBox="1"/>
      </xdr:nvSpPr>
      <xdr:spPr>
        <a:xfrm>
          <a:off x="158089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61" name="テキスト ボックス 660"/>
        <xdr:cNvSpPr txBox="1"/>
      </xdr:nvSpPr>
      <xdr:spPr>
        <a:xfrm>
          <a:off x="149860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1365" cy="259080"/>
    <xdr:sp macro="" textlink="">
      <xdr:nvSpPr>
        <xdr:cNvPr id="662" name="テキスト ボックス 661"/>
        <xdr:cNvSpPr txBox="1"/>
      </xdr:nvSpPr>
      <xdr:spPr>
        <a:xfrm>
          <a:off x="141160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1365" cy="259080"/>
    <xdr:sp macro="" textlink="">
      <xdr:nvSpPr>
        <xdr:cNvPr id="663" name="テキスト ボックス 662"/>
        <xdr:cNvSpPr txBox="1"/>
      </xdr:nvSpPr>
      <xdr:spPr>
        <a:xfrm>
          <a:off x="132461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64" name="テキスト ボックス 663"/>
        <xdr:cNvSpPr txBox="1"/>
      </xdr:nvSpPr>
      <xdr:spPr>
        <a:xfrm>
          <a:off x="123723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99060</xdr:rowOff>
    </xdr:from>
    <xdr:to xmlns:xdr="http://schemas.openxmlformats.org/drawingml/2006/spreadsheetDrawing">
      <xdr:col>85</xdr:col>
      <xdr:colOff>177800</xdr:colOff>
      <xdr:row>106</xdr:row>
      <xdr:rowOff>29210</xdr:rowOff>
    </xdr:to>
    <xdr:sp macro="" textlink="">
      <xdr:nvSpPr>
        <xdr:cNvPr id="665" name="楕円 664"/>
        <xdr:cNvSpPr/>
      </xdr:nvSpPr>
      <xdr:spPr>
        <a:xfrm>
          <a:off x="15944850" y="175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77470</xdr:rowOff>
    </xdr:from>
    <xdr:ext cx="405130" cy="250825"/>
    <xdr:sp macro="" textlink="">
      <xdr:nvSpPr>
        <xdr:cNvPr id="666" name="【公民館】&#10;有形固定資産減価償却率該当値テキスト"/>
        <xdr:cNvSpPr txBox="1"/>
      </xdr:nvSpPr>
      <xdr:spPr>
        <a:xfrm>
          <a:off x="16033750" y="1750822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164465</xdr:rowOff>
    </xdr:from>
    <xdr:to xmlns:xdr="http://schemas.openxmlformats.org/drawingml/2006/spreadsheetDrawing">
      <xdr:col>81</xdr:col>
      <xdr:colOff>101600</xdr:colOff>
      <xdr:row>106</xdr:row>
      <xdr:rowOff>94615</xdr:rowOff>
    </xdr:to>
    <xdr:sp macro="" textlink="">
      <xdr:nvSpPr>
        <xdr:cNvPr id="667" name="楕円 666"/>
        <xdr:cNvSpPr/>
      </xdr:nvSpPr>
      <xdr:spPr>
        <a:xfrm>
          <a:off x="15121890" y="17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149860</xdr:rowOff>
    </xdr:from>
    <xdr:to xmlns:xdr="http://schemas.openxmlformats.org/drawingml/2006/spreadsheetDrawing">
      <xdr:col>85</xdr:col>
      <xdr:colOff>127000</xdr:colOff>
      <xdr:row>106</xdr:row>
      <xdr:rowOff>43815</xdr:rowOff>
    </xdr:to>
    <xdr:cxnSp macro="">
      <xdr:nvCxnSpPr>
        <xdr:cNvPr id="668" name="直線コネクタ 667"/>
        <xdr:cNvCxnSpPr/>
      </xdr:nvCxnSpPr>
      <xdr:spPr>
        <a:xfrm flipV="1">
          <a:off x="15172690" y="17580610"/>
          <a:ext cx="8229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157480</xdr:rowOff>
    </xdr:from>
    <xdr:to xmlns:xdr="http://schemas.openxmlformats.org/drawingml/2006/spreadsheetDrawing">
      <xdr:col>76</xdr:col>
      <xdr:colOff>165100</xdr:colOff>
      <xdr:row>106</xdr:row>
      <xdr:rowOff>87630</xdr:rowOff>
    </xdr:to>
    <xdr:sp macro="" textlink="">
      <xdr:nvSpPr>
        <xdr:cNvPr id="669" name="楕円 668"/>
        <xdr:cNvSpPr/>
      </xdr:nvSpPr>
      <xdr:spPr>
        <a:xfrm>
          <a:off x="14251940" y="175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36830</xdr:rowOff>
    </xdr:from>
    <xdr:to xmlns:xdr="http://schemas.openxmlformats.org/drawingml/2006/spreadsheetDrawing">
      <xdr:col>81</xdr:col>
      <xdr:colOff>50800</xdr:colOff>
      <xdr:row>106</xdr:row>
      <xdr:rowOff>43815</xdr:rowOff>
    </xdr:to>
    <xdr:cxnSp macro="">
      <xdr:nvCxnSpPr>
        <xdr:cNvPr id="670" name="直線コネクタ 669"/>
        <xdr:cNvCxnSpPr/>
      </xdr:nvCxnSpPr>
      <xdr:spPr>
        <a:xfrm>
          <a:off x="14302740" y="1763903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144145</xdr:rowOff>
    </xdr:from>
    <xdr:ext cx="405130" cy="250825"/>
    <xdr:sp macro="" textlink="">
      <xdr:nvSpPr>
        <xdr:cNvPr id="671" name="n_1aveValue【公民館】&#10;有形固定資産減価償却率"/>
        <xdr:cNvSpPr txBox="1"/>
      </xdr:nvSpPr>
      <xdr:spPr>
        <a:xfrm>
          <a:off x="14961235" y="1774634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58420</xdr:rowOff>
    </xdr:from>
    <xdr:ext cx="396875" cy="259080"/>
    <xdr:sp macro="" textlink="">
      <xdr:nvSpPr>
        <xdr:cNvPr id="672" name="n_2aveValue【公民館】&#10;有形固定資産減価償却率"/>
        <xdr:cNvSpPr txBox="1"/>
      </xdr:nvSpPr>
      <xdr:spPr>
        <a:xfrm>
          <a:off x="14103985" y="173177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111125</xdr:rowOff>
    </xdr:from>
    <xdr:ext cx="405130" cy="250825"/>
    <xdr:sp macro="" textlink="">
      <xdr:nvSpPr>
        <xdr:cNvPr id="673" name="n_1mainValue【公民館】&#10;有形固定資産減価償却率"/>
        <xdr:cNvSpPr txBox="1"/>
      </xdr:nvSpPr>
      <xdr:spPr>
        <a:xfrm>
          <a:off x="14961235" y="1737042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78740</xdr:rowOff>
    </xdr:from>
    <xdr:ext cx="396875" cy="259080"/>
    <xdr:sp macro="" textlink="">
      <xdr:nvSpPr>
        <xdr:cNvPr id="674" name="n_2mainValue【公民館】&#10;有形固定資産減価償却率"/>
        <xdr:cNvSpPr txBox="1"/>
      </xdr:nvSpPr>
      <xdr:spPr>
        <a:xfrm>
          <a:off x="14103985" y="176809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75" name="正方形/長方形 674"/>
        <xdr:cNvSpPr/>
      </xdr:nvSpPr>
      <xdr:spPr>
        <a:xfrm>
          <a:off x="17922240" y="150495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76" name="正方形/長方形 675"/>
        <xdr:cNvSpPr/>
      </xdr:nvSpPr>
      <xdr:spPr>
        <a:xfrm>
          <a:off x="180492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7" name="正方形/長方形 676"/>
        <xdr:cNvSpPr/>
      </xdr:nvSpPr>
      <xdr:spPr>
        <a:xfrm>
          <a:off x="180492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8" name="正方形/長方形 677"/>
        <xdr:cNvSpPr/>
      </xdr:nvSpPr>
      <xdr:spPr>
        <a:xfrm>
          <a:off x="1904238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9" name="正方形/長方形 678"/>
        <xdr:cNvSpPr/>
      </xdr:nvSpPr>
      <xdr:spPr>
        <a:xfrm>
          <a:off x="1904238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80" name="正方形/長方形 679"/>
        <xdr:cNvSpPr/>
      </xdr:nvSpPr>
      <xdr:spPr>
        <a:xfrm>
          <a:off x="2016252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81" name="正方形/長方形 680"/>
        <xdr:cNvSpPr/>
      </xdr:nvSpPr>
      <xdr:spPr>
        <a:xfrm>
          <a:off x="2016252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2" name="正方形/長方形 681"/>
        <xdr:cNvSpPr/>
      </xdr:nvSpPr>
      <xdr:spPr>
        <a:xfrm>
          <a:off x="17922240" y="161925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1630" cy="225425"/>
    <xdr:sp macro="" textlink="">
      <xdr:nvSpPr>
        <xdr:cNvPr id="683" name="テキスト ボックス 682"/>
        <xdr:cNvSpPr txBox="1"/>
      </xdr:nvSpPr>
      <xdr:spPr>
        <a:xfrm>
          <a:off x="17887950" y="160020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84" name="直線コネクタ 683"/>
        <xdr:cNvCxnSpPr/>
      </xdr:nvCxnSpPr>
      <xdr:spPr>
        <a:xfrm>
          <a:off x="1792224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85" name="直線コネクタ 684"/>
        <xdr:cNvCxnSpPr/>
      </xdr:nvCxnSpPr>
      <xdr:spPr>
        <a:xfrm>
          <a:off x="17922240" y="1809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59740" cy="259080"/>
    <xdr:sp macro="" textlink="">
      <xdr:nvSpPr>
        <xdr:cNvPr id="686" name="テキスト ボックス 685"/>
        <xdr:cNvSpPr txBox="1"/>
      </xdr:nvSpPr>
      <xdr:spPr>
        <a:xfrm>
          <a:off x="17466310" y="17955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87" name="直線コネクタ 686"/>
        <xdr:cNvCxnSpPr/>
      </xdr:nvCxnSpPr>
      <xdr:spPr>
        <a:xfrm>
          <a:off x="17922240" y="1771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59740" cy="251460"/>
    <xdr:sp macro="" textlink="">
      <xdr:nvSpPr>
        <xdr:cNvPr id="688" name="テキスト ボックス 687"/>
        <xdr:cNvSpPr txBox="1"/>
      </xdr:nvSpPr>
      <xdr:spPr>
        <a:xfrm>
          <a:off x="17466310" y="175742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89" name="直線コネクタ 688"/>
        <xdr:cNvCxnSpPr/>
      </xdr:nvCxnSpPr>
      <xdr:spPr>
        <a:xfrm>
          <a:off x="17922240" y="1733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59740" cy="259080"/>
    <xdr:sp macro="" textlink="">
      <xdr:nvSpPr>
        <xdr:cNvPr id="690" name="テキスト ボックス 689"/>
        <xdr:cNvSpPr txBox="1"/>
      </xdr:nvSpPr>
      <xdr:spPr>
        <a:xfrm>
          <a:off x="17466310" y="17193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91" name="直線コネクタ 690"/>
        <xdr:cNvCxnSpPr/>
      </xdr:nvCxnSpPr>
      <xdr:spPr>
        <a:xfrm>
          <a:off x="17922240" y="1695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59740" cy="259080"/>
    <xdr:sp macro="" textlink="">
      <xdr:nvSpPr>
        <xdr:cNvPr id="692" name="テキスト ボックス 691"/>
        <xdr:cNvSpPr txBox="1"/>
      </xdr:nvSpPr>
      <xdr:spPr>
        <a:xfrm>
          <a:off x="17466310" y="16812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93" name="直線コネクタ 692"/>
        <xdr:cNvCxnSpPr/>
      </xdr:nvCxnSpPr>
      <xdr:spPr>
        <a:xfrm>
          <a:off x="17922240" y="1657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59740" cy="251460"/>
    <xdr:sp macro="" textlink="">
      <xdr:nvSpPr>
        <xdr:cNvPr id="694" name="テキスト ボックス 693"/>
        <xdr:cNvSpPr txBox="1"/>
      </xdr:nvSpPr>
      <xdr:spPr>
        <a:xfrm>
          <a:off x="17466310" y="164312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95" name="直線コネクタ 694"/>
        <xdr:cNvCxnSpPr/>
      </xdr:nvCxnSpPr>
      <xdr:spPr>
        <a:xfrm>
          <a:off x="1792224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59740" cy="259080"/>
    <xdr:sp macro="" textlink="">
      <xdr:nvSpPr>
        <xdr:cNvPr id="696" name="テキスト ボックス 695"/>
        <xdr:cNvSpPr txBox="1"/>
      </xdr:nvSpPr>
      <xdr:spPr>
        <a:xfrm>
          <a:off x="17466310" y="16050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7" name="【公民館】&#10;一人当たり面積グラフ枠"/>
        <xdr:cNvSpPr/>
      </xdr:nvSpPr>
      <xdr:spPr>
        <a:xfrm>
          <a:off x="17922240" y="161925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90170</xdr:rowOff>
    </xdr:from>
    <xdr:to xmlns:xdr="http://schemas.openxmlformats.org/drawingml/2006/spreadsheetDrawing">
      <xdr:col>116</xdr:col>
      <xdr:colOff>62865</xdr:colOff>
      <xdr:row>108</xdr:row>
      <xdr:rowOff>68580</xdr:rowOff>
    </xdr:to>
    <xdr:cxnSp macro="">
      <xdr:nvCxnSpPr>
        <xdr:cNvPr id="698" name="直線コネクタ 697"/>
        <xdr:cNvCxnSpPr/>
      </xdr:nvCxnSpPr>
      <xdr:spPr>
        <a:xfrm flipV="1">
          <a:off x="21718905" y="16492220"/>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72390</xdr:rowOff>
    </xdr:from>
    <xdr:ext cx="469900" cy="259080"/>
    <xdr:sp macro="" textlink="">
      <xdr:nvSpPr>
        <xdr:cNvPr id="699" name="【公民館】&#10;一人当たり面積最小値テキスト"/>
        <xdr:cNvSpPr txBox="1"/>
      </xdr:nvSpPr>
      <xdr:spPr>
        <a:xfrm>
          <a:off x="21757640" y="1801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68580</xdr:rowOff>
    </xdr:from>
    <xdr:to xmlns:xdr="http://schemas.openxmlformats.org/drawingml/2006/spreadsheetDrawing">
      <xdr:col>116</xdr:col>
      <xdr:colOff>152400</xdr:colOff>
      <xdr:row>108</xdr:row>
      <xdr:rowOff>68580</xdr:rowOff>
    </xdr:to>
    <xdr:cxnSp macro="">
      <xdr:nvCxnSpPr>
        <xdr:cNvPr id="700" name="直線コネクタ 699"/>
        <xdr:cNvCxnSpPr/>
      </xdr:nvCxnSpPr>
      <xdr:spPr>
        <a:xfrm>
          <a:off x="21634450" y="180136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36830</xdr:rowOff>
    </xdr:from>
    <xdr:ext cx="469900" cy="259080"/>
    <xdr:sp macro="" textlink="">
      <xdr:nvSpPr>
        <xdr:cNvPr id="701" name="【公民館】&#10;一人当たり面積最大値テキスト"/>
        <xdr:cNvSpPr txBox="1"/>
      </xdr:nvSpPr>
      <xdr:spPr>
        <a:xfrm>
          <a:off x="21757640" y="16267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90170</xdr:rowOff>
    </xdr:from>
    <xdr:to xmlns:xdr="http://schemas.openxmlformats.org/drawingml/2006/spreadsheetDrawing">
      <xdr:col>116</xdr:col>
      <xdr:colOff>152400</xdr:colOff>
      <xdr:row>99</xdr:row>
      <xdr:rowOff>90170</xdr:rowOff>
    </xdr:to>
    <xdr:cxnSp macro="">
      <xdr:nvCxnSpPr>
        <xdr:cNvPr id="702" name="直線コネクタ 701"/>
        <xdr:cNvCxnSpPr/>
      </xdr:nvCxnSpPr>
      <xdr:spPr>
        <a:xfrm>
          <a:off x="21634450" y="16492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160020</xdr:rowOff>
    </xdr:from>
    <xdr:ext cx="469900" cy="259080"/>
    <xdr:sp macro="" textlink="">
      <xdr:nvSpPr>
        <xdr:cNvPr id="703" name="【公民館】&#10;一人当たり面積平均値テキスト"/>
        <xdr:cNvSpPr txBox="1"/>
      </xdr:nvSpPr>
      <xdr:spPr>
        <a:xfrm>
          <a:off x="21757640" y="17590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10160</xdr:rowOff>
    </xdr:from>
    <xdr:to xmlns:xdr="http://schemas.openxmlformats.org/drawingml/2006/spreadsheetDrawing">
      <xdr:col>116</xdr:col>
      <xdr:colOff>114300</xdr:colOff>
      <xdr:row>106</xdr:row>
      <xdr:rowOff>111760</xdr:rowOff>
    </xdr:to>
    <xdr:sp macro="" textlink="">
      <xdr:nvSpPr>
        <xdr:cNvPr id="704" name="フローチャート: 判断 703"/>
        <xdr:cNvSpPr/>
      </xdr:nvSpPr>
      <xdr:spPr>
        <a:xfrm>
          <a:off x="21668740" y="1761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52070</xdr:rowOff>
    </xdr:from>
    <xdr:to xmlns:xdr="http://schemas.openxmlformats.org/drawingml/2006/spreadsheetDrawing">
      <xdr:col>112</xdr:col>
      <xdr:colOff>38100</xdr:colOff>
      <xdr:row>106</xdr:row>
      <xdr:rowOff>153670</xdr:rowOff>
    </xdr:to>
    <xdr:sp macro="" textlink="">
      <xdr:nvSpPr>
        <xdr:cNvPr id="705" name="フローチャート: 判断 704"/>
        <xdr:cNvSpPr/>
      </xdr:nvSpPr>
      <xdr:spPr>
        <a:xfrm>
          <a:off x="20849590" y="176542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81280</xdr:rowOff>
    </xdr:from>
    <xdr:to xmlns:xdr="http://schemas.openxmlformats.org/drawingml/2006/spreadsheetDrawing">
      <xdr:col>107</xdr:col>
      <xdr:colOff>101600</xdr:colOff>
      <xdr:row>107</xdr:row>
      <xdr:rowOff>11430</xdr:rowOff>
    </xdr:to>
    <xdr:sp macro="" textlink="">
      <xdr:nvSpPr>
        <xdr:cNvPr id="706" name="フローチャート: 判断 705"/>
        <xdr:cNvSpPr/>
      </xdr:nvSpPr>
      <xdr:spPr>
        <a:xfrm>
          <a:off x="19975830" y="176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7" name="テキスト ボックス 706"/>
        <xdr:cNvSpPr txBox="1"/>
      </xdr:nvSpPr>
      <xdr:spPr>
        <a:xfrm>
          <a:off x="21532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1365" cy="259080"/>
    <xdr:sp macro="" textlink="">
      <xdr:nvSpPr>
        <xdr:cNvPr id="708" name="テキスト ボックス 707"/>
        <xdr:cNvSpPr txBox="1"/>
      </xdr:nvSpPr>
      <xdr:spPr>
        <a:xfrm>
          <a:off x="207137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09" name="テキスト ボックス 708"/>
        <xdr:cNvSpPr txBox="1"/>
      </xdr:nvSpPr>
      <xdr:spPr>
        <a:xfrm>
          <a:off x="198399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1365" cy="259080"/>
    <xdr:sp macro="" textlink="">
      <xdr:nvSpPr>
        <xdr:cNvPr id="710" name="テキスト ボックス 709"/>
        <xdr:cNvSpPr txBox="1"/>
      </xdr:nvSpPr>
      <xdr:spPr>
        <a:xfrm>
          <a:off x="1896999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1365" cy="259080"/>
    <xdr:sp macro="" textlink="">
      <xdr:nvSpPr>
        <xdr:cNvPr id="711" name="テキスト ボックス 710"/>
        <xdr:cNvSpPr txBox="1"/>
      </xdr:nvSpPr>
      <xdr:spPr>
        <a:xfrm>
          <a:off x="181000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116840</xdr:rowOff>
    </xdr:from>
    <xdr:to xmlns:xdr="http://schemas.openxmlformats.org/drawingml/2006/spreadsheetDrawing">
      <xdr:col>116</xdr:col>
      <xdr:colOff>114300</xdr:colOff>
      <xdr:row>105</xdr:row>
      <xdr:rowOff>46990</xdr:rowOff>
    </xdr:to>
    <xdr:sp macro="" textlink="">
      <xdr:nvSpPr>
        <xdr:cNvPr id="712" name="楕円 711"/>
        <xdr:cNvSpPr/>
      </xdr:nvSpPr>
      <xdr:spPr>
        <a:xfrm>
          <a:off x="21668740" y="173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139700</xdr:rowOff>
    </xdr:from>
    <xdr:ext cx="469900" cy="259080"/>
    <xdr:sp macro="" textlink="">
      <xdr:nvSpPr>
        <xdr:cNvPr id="713" name="【公民館】&#10;一人当たり面積該当値テキスト"/>
        <xdr:cNvSpPr txBox="1"/>
      </xdr:nvSpPr>
      <xdr:spPr>
        <a:xfrm>
          <a:off x="21757640" y="1722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125730</xdr:rowOff>
    </xdr:from>
    <xdr:to xmlns:xdr="http://schemas.openxmlformats.org/drawingml/2006/spreadsheetDrawing">
      <xdr:col>112</xdr:col>
      <xdr:colOff>38100</xdr:colOff>
      <xdr:row>105</xdr:row>
      <xdr:rowOff>55880</xdr:rowOff>
    </xdr:to>
    <xdr:sp macro="" textlink="">
      <xdr:nvSpPr>
        <xdr:cNvPr id="714" name="楕円 713"/>
        <xdr:cNvSpPr/>
      </xdr:nvSpPr>
      <xdr:spPr>
        <a:xfrm>
          <a:off x="20849590" y="173850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167640</xdr:rowOff>
    </xdr:from>
    <xdr:to xmlns:xdr="http://schemas.openxmlformats.org/drawingml/2006/spreadsheetDrawing">
      <xdr:col>116</xdr:col>
      <xdr:colOff>63500</xdr:colOff>
      <xdr:row>105</xdr:row>
      <xdr:rowOff>5080</xdr:rowOff>
    </xdr:to>
    <xdr:cxnSp macro="">
      <xdr:nvCxnSpPr>
        <xdr:cNvPr id="715" name="直線コネクタ 714"/>
        <xdr:cNvCxnSpPr/>
      </xdr:nvCxnSpPr>
      <xdr:spPr>
        <a:xfrm flipV="1">
          <a:off x="20900390" y="17426940"/>
          <a:ext cx="8191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156210</xdr:rowOff>
    </xdr:from>
    <xdr:to xmlns:xdr="http://schemas.openxmlformats.org/drawingml/2006/spreadsheetDrawing">
      <xdr:col>107</xdr:col>
      <xdr:colOff>101600</xdr:colOff>
      <xdr:row>105</xdr:row>
      <xdr:rowOff>86360</xdr:rowOff>
    </xdr:to>
    <xdr:sp macro="" textlink="">
      <xdr:nvSpPr>
        <xdr:cNvPr id="716" name="楕円 715"/>
        <xdr:cNvSpPr/>
      </xdr:nvSpPr>
      <xdr:spPr>
        <a:xfrm>
          <a:off x="19975830" y="174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5080</xdr:rowOff>
    </xdr:from>
    <xdr:to xmlns:xdr="http://schemas.openxmlformats.org/drawingml/2006/spreadsheetDrawing">
      <xdr:col>111</xdr:col>
      <xdr:colOff>177800</xdr:colOff>
      <xdr:row>105</xdr:row>
      <xdr:rowOff>35560</xdr:rowOff>
    </xdr:to>
    <xdr:cxnSp macro="">
      <xdr:nvCxnSpPr>
        <xdr:cNvPr id="717" name="直線コネクタ 716"/>
        <xdr:cNvCxnSpPr/>
      </xdr:nvCxnSpPr>
      <xdr:spPr>
        <a:xfrm flipV="1">
          <a:off x="20026630" y="17435830"/>
          <a:ext cx="8737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144780</xdr:rowOff>
    </xdr:from>
    <xdr:ext cx="469265" cy="250825"/>
    <xdr:sp macro="" textlink="">
      <xdr:nvSpPr>
        <xdr:cNvPr id="718" name="n_1aveValue【公民館】&#10;一人当たり面積"/>
        <xdr:cNvSpPr txBox="1"/>
      </xdr:nvSpPr>
      <xdr:spPr>
        <a:xfrm>
          <a:off x="20656550" y="17746980"/>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2540</xdr:rowOff>
    </xdr:from>
    <xdr:ext cx="462280" cy="259080"/>
    <xdr:sp macro="" textlink="">
      <xdr:nvSpPr>
        <xdr:cNvPr id="719" name="n_2aveValue【公民館】&#10;一人当たり面積"/>
        <xdr:cNvSpPr txBox="1"/>
      </xdr:nvSpPr>
      <xdr:spPr>
        <a:xfrm>
          <a:off x="19795490" y="177761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72390</xdr:rowOff>
    </xdr:from>
    <xdr:ext cx="469265" cy="259080"/>
    <xdr:sp macro="" textlink="">
      <xdr:nvSpPr>
        <xdr:cNvPr id="720" name="n_1mainValue【公民館】&#10;一人当たり面積"/>
        <xdr:cNvSpPr txBox="1"/>
      </xdr:nvSpPr>
      <xdr:spPr>
        <a:xfrm>
          <a:off x="20656550" y="17160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102870</xdr:rowOff>
    </xdr:from>
    <xdr:ext cx="462280" cy="259080"/>
    <xdr:sp macro="" textlink="">
      <xdr:nvSpPr>
        <xdr:cNvPr id="721" name="n_2mainValue【公民館】&#10;一人当たり面積"/>
        <xdr:cNvSpPr txBox="1"/>
      </xdr:nvSpPr>
      <xdr:spPr>
        <a:xfrm>
          <a:off x="19795490" y="171907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22" name="正方形/長方形 721"/>
        <xdr:cNvSpPr/>
      </xdr:nvSpPr>
      <xdr:spPr>
        <a:xfrm>
          <a:off x="746760" y="18859500"/>
          <a:ext cx="218084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23" name="正方形/長方形 722"/>
        <xdr:cNvSpPr/>
      </xdr:nvSpPr>
      <xdr:spPr>
        <a:xfrm>
          <a:off x="746760" y="18923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24" name="テキスト ボックス 723"/>
        <xdr:cNvSpPr txBox="1"/>
      </xdr:nvSpPr>
      <xdr:spPr>
        <a:xfrm>
          <a:off x="822960" y="19177000"/>
          <a:ext cx="2164334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本町は類似団体（Ⅳ-1）の中で２番目に面積が広いこともあり道路の一人当たり延長は類似団体の中で最も長く、人口に対して道路資産が多いことがわかる。持続可能な町政運営の観点から資産額が増加する新規投資は極力控え更新投資にシフトしていくことが重要と考えている。</a:t>
          </a:r>
        </a:p>
        <a:p>
          <a:r>
            <a:rPr kumimoji="1" lang="ja-JP" altLang="en-US" sz="1300">
              <a:latin typeface="ＭＳ Ｐゴシック"/>
            </a:rPr>
            <a:t>橋りょう・トンネルの一人当たり有形固定資産額は、類似団体の中で最も高くなっている。橋りょうについては、長寿命化計画に基づき国の支援を受けながら点検や維持補修を行っていく。</a:t>
          </a:r>
        </a:p>
        <a:p>
          <a:r>
            <a:rPr kumimoji="1" lang="ja-JP" altLang="en-US" sz="1300">
              <a:latin typeface="ＭＳ Ｐゴシック"/>
            </a:rPr>
            <a:t>学校施設は、児童・生徒の減少と校舎耐震性の問題などにより、統廃合を行い棟数を減らしてきたことで新しい建物の比率が高く減価償却率は類似団体に比べ低い率となっている。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669000" y="190500"/>
          <a:ext cx="38862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688050" y="215900"/>
          <a:ext cx="38417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713450" y="241300"/>
          <a:ext cx="37846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80590" y="895350"/>
          <a:ext cx="130683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19,029
18,588
646.20
17,410,231
16,815,834
202,031
9,611,014
17,350,421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15.9
94.0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034530" y="1657350"/>
          <a:ext cx="33604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853420" y="863600"/>
          <a:ext cx="149352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109960" y="927100"/>
          <a:ext cx="130683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109960" y="1181100"/>
          <a:ext cx="130683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935970" y="10096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89945" y="9652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89945" y="1219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03058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03058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7070" y="26987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8445"/>
    <xdr:sp macro="" textlink="">
      <xdr:nvSpPr>
        <xdr:cNvPr id="30" name="テキスト ボックス 29"/>
        <xdr:cNvSpPr txBox="1"/>
      </xdr:nvSpPr>
      <xdr:spPr>
        <a:xfrm>
          <a:off x="687070" y="300355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7070" y="330835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46760" y="40449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7376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83185</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7376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6690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83185</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6690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870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83185</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870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46760" y="51435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0195" cy="225425"/>
    <xdr:sp macro="" textlink="">
      <xdr:nvSpPr>
        <xdr:cNvPr id="40" name="テキスト ボックス 39"/>
        <xdr:cNvSpPr txBox="1"/>
      </xdr:nvSpPr>
      <xdr:spPr>
        <a:xfrm>
          <a:off x="712470" y="495935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46760" y="734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1470" cy="259080"/>
    <xdr:sp macro="" textlink="">
      <xdr:nvSpPr>
        <xdr:cNvPr id="42" name="テキスト ボックス 41"/>
        <xdr:cNvSpPr txBox="1"/>
      </xdr:nvSpPr>
      <xdr:spPr>
        <a:xfrm>
          <a:off x="415290" y="72110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46760" y="6908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2590" cy="258445"/>
    <xdr:sp macro="" textlink="">
      <xdr:nvSpPr>
        <xdr:cNvPr id="44" name="テキスト ボックス 43"/>
        <xdr:cNvSpPr txBox="1"/>
      </xdr:nvSpPr>
      <xdr:spPr>
        <a:xfrm>
          <a:off x="354965" y="67729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46760" y="6464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2590" cy="259080"/>
    <xdr:sp macro="" textlink="">
      <xdr:nvSpPr>
        <xdr:cNvPr id="46" name="テキスト ボックス 45"/>
        <xdr:cNvSpPr txBox="1"/>
      </xdr:nvSpPr>
      <xdr:spPr>
        <a:xfrm>
          <a:off x="354965" y="63284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46760" y="6026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2590" cy="259080"/>
    <xdr:sp macro="" textlink="">
      <xdr:nvSpPr>
        <xdr:cNvPr id="48" name="テキスト ボックス 47"/>
        <xdr:cNvSpPr txBox="1"/>
      </xdr:nvSpPr>
      <xdr:spPr>
        <a:xfrm>
          <a:off x="354965" y="5890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46760" y="55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2590" cy="258445"/>
    <xdr:sp macro="" textlink="">
      <xdr:nvSpPr>
        <xdr:cNvPr id="50" name="テキスト ボックス 49"/>
        <xdr:cNvSpPr txBox="1"/>
      </xdr:nvSpPr>
      <xdr:spPr>
        <a:xfrm>
          <a:off x="354965" y="54521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46760" y="514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59740" cy="259080"/>
    <xdr:sp macro="" textlink="">
      <xdr:nvSpPr>
        <xdr:cNvPr id="52" name="テキスト ボックス 51"/>
        <xdr:cNvSpPr txBox="1"/>
      </xdr:nvSpPr>
      <xdr:spPr>
        <a:xfrm>
          <a:off x="290830" y="50076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図書館】&#10;有形固定資産減価償却率グラフ枠"/>
        <xdr:cNvSpPr/>
      </xdr:nvSpPr>
      <xdr:spPr>
        <a:xfrm>
          <a:off x="746760" y="51435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87630</xdr:rowOff>
    </xdr:from>
    <xdr:to xmlns:xdr="http://schemas.openxmlformats.org/drawingml/2006/spreadsheetDrawing">
      <xdr:col>24</xdr:col>
      <xdr:colOff>62865</xdr:colOff>
      <xdr:row>41</xdr:row>
      <xdr:rowOff>37465</xdr:rowOff>
    </xdr:to>
    <xdr:cxnSp macro="">
      <xdr:nvCxnSpPr>
        <xdr:cNvPr id="54" name="直線コネクタ 53"/>
        <xdr:cNvCxnSpPr/>
      </xdr:nvCxnSpPr>
      <xdr:spPr>
        <a:xfrm flipV="1">
          <a:off x="4543425" y="554228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41275</xdr:rowOff>
    </xdr:from>
    <xdr:ext cx="405130" cy="251460"/>
    <xdr:sp macro="" textlink="">
      <xdr:nvSpPr>
        <xdr:cNvPr id="55" name="【図書館】&#10;有形固定資産減価償却率最小値テキスト"/>
        <xdr:cNvSpPr txBox="1"/>
      </xdr:nvSpPr>
      <xdr:spPr>
        <a:xfrm>
          <a:off x="4582160" y="681672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37465</xdr:rowOff>
    </xdr:from>
    <xdr:to xmlns:xdr="http://schemas.openxmlformats.org/drawingml/2006/spreadsheetDrawing">
      <xdr:col>24</xdr:col>
      <xdr:colOff>152400</xdr:colOff>
      <xdr:row>41</xdr:row>
      <xdr:rowOff>37465</xdr:rowOff>
    </xdr:to>
    <xdr:cxnSp macro="">
      <xdr:nvCxnSpPr>
        <xdr:cNvPr id="56" name="直線コネクタ 55"/>
        <xdr:cNvCxnSpPr/>
      </xdr:nvCxnSpPr>
      <xdr:spPr>
        <a:xfrm>
          <a:off x="4458970" y="6812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34290</xdr:rowOff>
    </xdr:from>
    <xdr:ext cx="405130" cy="259080"/>
    <xdr:sp macro="" textlink="">
      <xdr:nvSpPr>
        <xdr:cNvPr id="57" name="【図書館】&#10;有形固定資産減価償却率最大値テキスト"/>
        <xdr:cNvSpPr txBox="1"/>
      </xdr:nvSpPr>
      <xdr:spPr>
        <a:xfrm>
          <a:off x="4582160" y="532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87630</xdr:rowOff>
    </xdr:from>
    <xdr:to xmlns:xdr="http://schemas.openxmlformats.org/drawingml/2006/spreadsheetDrawing">
      <xdr:col>24</xdr:col>
      <xdr:colOff>152400</xdr:colOff>
      <xdr:row>33</xdr:row>
      <xdr:rowOff>87630</xdr:rowOff>
    </xdr:to>
    <xdr:cxnSp macro="">
      <xdr:nvCxnSpPr>
        <xdr:cNvPr id="58" name="直線コネクタ 57"/>
        <xdr:cNvCxnSpPr/>
      </xdr:nvCxnSpPr>
      <xdr:spPr>
        <a:xfrm>
          <a:off x="4458970" y="5542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6350</xdr:rowOff>
    </xdr:from>
    <xdr:ext cx="405130" cy="251460"/>
    <xdr:sp macro="" textlink="">
      <xdr:nvSpPr>
        <xdr:cNvPr id="59" name="【図書館】&#10;有形固定資産減価償却率平均値テキスト"/>
        <xdr:cNvSpPr txBox="1"/>
      </xdr:nvSpPr>
      <xdr:spPr>
        <a:xfrm>
          <a:off x="4582160" y="628650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27940</xdr:rowOff>
    </xdr:from>
    <xdr:to xmlns:xdr="http://schemas.openxmlformats.org/drawingml/2006/spreadsheetDrawing">
      <xdr:col>24</xdr:col>
      <xdr:colOff>114300</xdr:colOff>
      <xdr:row>38</xdr:row>
      <xdr:rowOff>129540</xdr:rowOff>
    </xdr:to>
    <xdr:sp macro="" textlink="">
      <xdr:nvSpPr>
        <xdr:cNvPr id="60" name="フローチャート: 判断 59"/>
        <xdr:cNvSpPr/>
      </xdr:nvSpPr>
      <xdr:spPr>
        <a:xfrm>
          <a:off x="449326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57150</xdr:rowOff>
    </xdr:from>
    <xdr:to xmlns:xdr="http://schemas.openxmlformats.org/drawingml/2006/spreadsheetDrawing">
      <xdr:col>20</xdr:col>
      <xdr:colOff>38100</xdr:colOff>
      <xdr:row>38</xdr:row>
      <xdr:rowOff>158750</xdr:rowOff>
    </xdr:to>
    <xdr:sp macro="" textlink="">
      <xdr:nvSpPr>
        <xdr:cNvPr id="61" name="フローチャート: 判断 60"/>
        <xdr:cNvSpPr/>
      </xdr:nvSpPr>
      <xdr:spPr>
        <a:xfrm>
          <a:off x="3674110" y="6337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85090</xdr:rowOff>
    </xdr:from>
    <xdr:to xmlns:xdr="http://schemas.openxmlformats.org/drawingml/2006/spreadsheetDrawing">
      <xdr:col>15</xdr:col>
      <xdr:colOff>101600</xdr:colOff>
      <xdr:row>39</xdr:row>
      <xdr:rowOff>15240</xdr:rowOff>
    </xdr:to>
    <xdr:sp macro="" textlink="">
      <xdr:nvSpPr>
        <xdr:cNvPr id="62" name="フローチャート: 判断 61"/>
        <xdr:cNvSpPr/>
      </xdr:nvSpPr>
      <xdr:spPr>
        <a:xfrm>
          <a:off x="2800350" y="636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3" name="テキスト ボックス 62"/>
        <xdr:cNvSpPr txBox="1"/>
      </xdr:nvSpPr>
      <xdr:spPr>
        <a:xfrm>
          <a:off x="435737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1365" cy="259080"/>
    <xdr:sp macro="" textlink="">
      <xdr:nvSpPr>
        <xdr:cNvPr id="64" name="テキスト ボックス 63"/>
        <xdr:cNvSpPr txBox="1"/>
      </xdr:nvSpPr>
      <xdr:spPr>
        <a:xfrm>
          <a:off x="353822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65" name="テキスト ボックス 64"/>
        <xdr:cNvSpPr txBox="1"/>
      </xdr:nvSpPr>
      <xdr:spPr>
        <a:xfrm>
          <a:off x="26644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1365" cy="259080"/>
    <xdr:sp macro="" textlink="">
      <xdr:nvSpPr>
        <xdr:cNvPr id="66" name="テキスト ボックス 65"/>
        <xdr:cNvSpPr txBox="1"/>
      </xdr:nvSpPr>
      <xdr:spPr>
        <a:xfrm>
          <a:off x="17945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1365" cy="259080"/>
    <xdr:sp macro="" textlink="">
      <xdr:nvSpPr>
        <xdr:cNvPr id="67" name="テキスト ボックス 66"/>
        <xdr:cNvSpPr txBox="1"/>
      </xdr:nvSpPr>
      <xdr:spPr>
        <a:xfrm>
          <a:off x="9245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162560</xdr:rowOff>
    </xdr:from>
    <xdr:to xmlns:xdr="http://schemas.openxmlformats.org/drawingml/2006/spreadsheetDrawing">
      <xdr:col>24</xdr:col>
      <xdr:colOff>114300</xdr:colOff>
      <xdr:row>37</xdr:row>
      <xdr:rowOff>92710</xdr:rowOff>
    </xdr:to>
    <xdr:sp macro="" textlink="">
      <xdr:nvSpPr>
        <xdr:cNvPr id="68" name="楕円 67"/>
        <xdr:cNvSpPr/>
      </xdr:nvSpPr>
      <xdr:spPr>
        <a:xfrm>
          <a:off x="4493260" y="6112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13970</xdr:rowOff>
    </xdr:from>
    <xdr:ext cx="405130" cy="259080"/>
    <xdr:sp macro="" textlink="">
      <xdr:nvSpPr>
        <xdr:cNvPr id="69" name="【図書館】&#10;有形固定資産減価償却率該当値テキスト"/>
        <xdr:cNvSpPr txBox="1"/>
      </xdr:nvSpPr>
      <xdr:spPr>
        <a:xfrm>
          <a:off x="4582160" y="5963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39370</xdr:rowOff>
    </xdr:from>
    <xdr:to xmlns:xdr="http://schemas.openxmlformats.org/drawingml/2006/spreadsheetDrawing">
      <xdr:col>20</xdr:col>
      <xdr:colOff>38100</xdr:colOff>
      <xdr:row>37</xdr:row>
      <xdr:rowOff>140970</xdr:rowOff>
    </xdr:to>
    <xdr:sp macro="" textlink="">
      <xdr:nvSpPr>
        <xdr:cNvPr id="70" name="楕円 69"/>
        <xdr:cNvSpPr/>
      </xdr:nvSpPr>
      <xdr:spPr>
        <a:xfrm>
          <a:off x="3674110" y="61544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41910</xdr:rowOff>
    </xdr:from>
    <xdr:to xmlns:xdr="http://schemas.openxmlformats.org/drawingml/2006/spreadsheetDrawing">
      <xdr:col>24</xdr:col>
      <xdr:colOff>63500</xdr:colOff>
      <xdr:row>37</xdr:row>
      <xdr:rowOff>90170</xdr:rowOff>
    </xdr:to>
    <xdr:cxnSp macro="">
      <xdr:nvCxnSpPr>
        <xdr:cNvPr id="71" name="直線コネクタ 70"/>
        <xdr:cNvCxnSpPr/>
      </xdr:nvCxnSpPr>
      <xdr:spPr>
        <a:xfrm flipV="1">
          <a:off x="3724910" y="6156960"/>
          <a:ext cx="8191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125730</xdr:rowOff>
    </xdr:from>
    <xdr:to xmlns:xdr="http://schemas.openxmlformats.org/drawingml/2006/spreadsheetDrawing">
      <xdr:col>15</xdr:col>
      <xdr:colOff>101600</xdr:colOff>
      <xdr:row>38</xdr:row>
      <xdr:rowOff>55880</xdr:rowOff>
    </xdr:to>
    <xdr:sp macro="" textlink="">
      <xdr:nvSpPr>
        <xdr:cNvPr id="72" name="楕円 71"/>
        <xdr:cNvSpPr/>
      </xdr:nvSpPr>
      <xdr:spPr>
        <a:xfrm>
          <a:off x="2800350" y="6240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90170</xdr:rowOff>
    </xdr:from>
    <xdr:to xmlns:xdr="http://schemas.openxmlformats.org/drawingml/2006/spreadsheetDrawing">
      <xdr:col>19</xdr:col>
      <xdr:colOff>177800</xdr:colOff>
      <xdr:row>38</xdr:row>
      <xdr:rowOff>5080</xdr:rowOff>
    </xdr:to>
    <xdr:cxnSp macro="">
      <xdr:nvCxnSpPr>
        <xdr:cNvPr id="73" name="直線コネクタ 72"/>
        <xdr:cNvCxnSpPr/>
      </xdr:nvCxnSpPr>
      <xdr:spPr>
        <a:xfrm flipV="1">
          <a:off x="2851150" y="6205220"/>
          <a:ext cx="8737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149860</xdr:rowOff>
    </xdr:from>
    <xdr:ext cx="405130" cy="258445"/>
    <xdr:sp macro="" textlink="">
      <xdr:nvSpPr>
        <xdr:cNvPr id="74" name="n_1aveValue【図書館】&#10;有形固定資産減価償却率"/>
        <xdr:cNvSpPr txBox="1"/>
      </xdr:nvSpPr>
      <xdr:spPr>
        <a:xfrm>
          <a:off x="3513455" y="6430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6350</xdr:rowOff>
    </xdr:from>
    <xdr:ext cx="396875" cy="251460"/>
    <xdr:sp macro="" textlink="">
      <xdr:nvSpPr>
        <xdr:cNvPr id="75" name="n_2aveValue【図書館】&#10;有形固定資産減価償却率"/>
        <xdr:cNvSpPr txBox="1"/>
      </xdr:nvSpPr>
      <xdr:spPr>
        <a:xfrm>
          <a:off x="2652395" y="645160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157480</xdr:rowOff>
    </xdr:from>
    <xdr:ext cx="405130" cy="250825"/>
    <xdr:sp macro="" textlink="">
      <xdr:nvSpPr>
        <xdr:cNvPr id="76" name="n_1mainValue【図書館】&#10;有形固定資産減価償却率"/>
        <xdr:cNvSpPr txBox="1"/>
      </xdr:nvSpPr>
      <xdr:spPr>
        <a:xfrm>
          <a:off x="3513455" y="594233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72390</xdr:rowOff>
    </xdr:from>
    <xdr:ext cx="396875" cy="259080"/>
    <xdr:sp macro="" textlink="">
      <xdr:nvSpPr>
        <xdr:cNvPr id="77" name="n_2mainValue【図書館】&#10;有形固定資産減価償却率"/>
        <xdr:cNvSpPr txBox="1"/>
      </xdr:nvSpPr>
      <xdr:spPr>
        <a:xfrm>
          <a:off x="2652395" y="60223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474460" y="40449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59765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83185</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59765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59460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83185</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59460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7147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83185</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7147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474460" y="51435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86" name="テキスト ボックス 85"/>
        <xdr:cNvSpPr txBox="1"/>
      </xdr:nvSpPr>
      <xdr:spPr>
        <a:xfrm>
          <a:off x="6436360" y="495935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474460" y="7346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88" name="直線コネクタ 87"/>
        <xdr:cNvCxnSpPr/>
      </xdr:nvCxnSpPr>
      <xdr:spPr>
        <a:xfrm>
          <a:off x="6474460" y="703326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59740" cy="250825"/>
    <xdr:sp macro="" textlink="">
      <xdr:nvSpPr>
        <xdr:cNvPr id="89" name="テキスト ボックス 88"/>
        <xdr:cNvSpPr txBox="1"/>
      </xdr:nvSpPr>
      <xdr:spPr>
        <a:xfrm>
          <a:off x="6014720" y="689737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0" name="直線コネクタ 89"/>
        <xdr:cNvCxnSpPr/>
      </xdr:nvCxnSpPr>
      <xdr:spPr>
        <a:xfrm>
          <a:off x="6474460" y="671957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59740" cy="259080"/>
    <xdr:sp macro="" textlink="">
      <xdr:nvSpPr>
        <xdr:cNvPr id="91" name="テキスト ボックス 90"/>
        <xdr:cNvSpPr txBox="1"/>
      </xdr:nvSpPr>
      <xdr:spPr>
        <a:xfrm>
          <a:off x="6014720" y="65830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2" name="直線コネクタ 91"/>
        <xdr:cNvCxnSpPr/>
      </xdr:nvCxnSpPr>
      <xdr:spPr>
        <a:xfrm>
          <a:off x="6474460" y="640524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59740" cy="250825"/>
    <xdr:sp macro="" textlink="">
      <xdr:nvSpPr>
        <xdr:cNvPr id="93" name="テキスト ボックス 92"/>
        <xdr:cNvSpPr txBox="1"/>
      </xdr:nvSpPr>
      <xdr:spPr>
        <a:xfrm>
          <a:off x="6014720" y="626999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4" name="直線コネクタ 93"/>
        <xdr:cNvCxnSpPr/>
      </xdr:nvCxnSpPr>
      <xdr:spPr>
        <a:xfrm>
          <a:off x="6474460" y="609155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165100</xdr:rowOff>
    </xdr:from>
    <xdr:ext cx="459740" cy="258445"/>
    <xdr:sp macro="" textlink="">
      <xdr:nvSpPr>
        <xdr:cNvPr id="95" name="テキスト ボックス 94"/>
        <xdr:cNvSpPr txBox="1"/>
      </xdr:nvSpPr>
      <xdr:spPr>
        <a:xfrm>
          <a:off x="6014720" y="594995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6" name="直線コネクタ 95"/>
        <xdr:cNvCxnSpPr/>
      </xdr:nvCxnSpPr>
      <xdr:spPr>
        <a:xfrm>
          <a:off x="6474460" y="57778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59740" cy="259080"/>
    <xdr:sp macro="" textlink="">
      <xdr:nvSpPr>
        <xdr:cNvPr id="97" name="テキスト ボックス 96"/>
        <xdr:cNvSpPr txBox="1"/>
      </xdr:nvSpPr>
      <xdr:spPr>
        <a:xfrm>
          <a:off x="6014720" y="56356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98" name="直線コネクタ 97"/>
        <xdr:cNvCxnSpPr/>
      </xdr:nvCxnSpPr>
      <xdr:spPr>
        <a:xfrm>
          <a:off x="6474460" y="545719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59740" cy="250825"/>
    <xdr:sp macro="" textlink="">
      <xdr:nvSpPr>
        <xdr:cNvPr id="99" name="テキスト ボックス 98"/>
        <xdr:cNvSpPr txBox="1"/>
      </xdr:nvSpPr>
      <xdr:spPr>
        <a:xfrm>
          <a:off x="6014720" y="532130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474460" y="514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59740" cy="259080"/>
    <xdr:sp macro="" textlink="">
      <xdr:nvSpPr>
        <xdr:cNvPr id="101" name="テキスト ボックス 100"/>
        <xdr:cNvSpPr txBox="1"/>
      </xdr:nvSpPr>
      <xdr:spPr>
        <a:xfrm>
          <a:off x="6014720" y="50076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図書館】&#10;一人当たり面積グラフ枠"/>
        <xdr:cNvSpPr/>
      </xdr:nvSpPr>
      <xdr:spPr>
        <a:xfrm>
          <a:off x="6474460" y="51435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32</xdr:row>
      <xdr:rowOff>141605</xdr:rowOff>
    </xdr:from>
    <xdr:to xmlns:xdr="http://schemas.openxmlformats.org/drawingml/2006/spreadsheetDrawing">
      <xdr:col>54</xdr:col>
      <xdr:colOff>186690</xdr:colOff>
      <xdr:row>41</xdr:row>
      <xdr:rowOff>89535</xdr:rowOff>
    </xdr:to>
    <xdr:cxnSp macro="">
      <xdr:nvCxnSpPr>
        <xdr:cNvPr id="103" name="直線コネクタ 102"/>
        <xdr:cNvCxnSpPr/>
      </xdr:nvCxnSpPr>
      <xdr:spPr>
        <a:xfrm flipV="1">
          <a:off x="10267950" y="5431155"/>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93345</xdr:rowOff>
    </xdr:from>
    <xdr:ext cx="469900" cy="258445"/>
    <xdr:sp macro="" textlink="">
      <xdr:nvSpPr>
        <xdr:cNvPr id="104" name="【図書館】&#10;一人当たり面積最小値テキスト"/>
        <xdr:cNvSpPr txBox="1"/>
      </xdr:nvSpPr>
      <xdr:spPr>
        <a:xfrm>
          <a:off x="10306050" y="6868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89535</xdr:rowOff>
    </xdr:from>
    <xdr:to xmlns:xdr="http://schemas.openxmlformats.org/drawingml/2006/spreadsheetDrawing">
      <xdr:col>55</xdr:col>
      <xdr:colOff>88900</xdr:colOff>
      <xdr:row>41</xdr:row>
      <xdr:rowOff>89535</xdr:rowOff>
    </xdr:to>
    <xdr:cxnSp macro="">
      <xdr:nvCxnSpPr>
        <xdr:cNvPr id="105" name="直線コネクタ 104"/>
        <xdr:cNvCxnSpPr/>
      </xdr:nvCxnSpPr>
      <xdr:spPr>
        <a:xfrm>
          <a:off x="10182860" y="68649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88265</xdr:rowOff>
    </xdr:from>
    <xdr:ext cx="469900" cy="250825"/>
    <xdr:sp macro="" textlink="">
      <xdr:nvSpPr>
        <xdr:cNvPr id="106" name="【図書館】&#10;一人当たり面積最大値テキスト"/>
        <xdr:cNvSpPr txBox="1"/>
      </xdr:nvSpPr>
      <xdr:spPr>
        <a:xfrm>
          <a:off x="10306050" y="52127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141605</xdr:rowOff>
    </xdr:from>
    <xdr:to xmlns:xdr="http://schemas.openxmlformats.org/drawingml/2006/spreadsheetDrawing">
      <xdr:col>55</xdr:col>
      <xdr:colOff>88900</xdr:colOff>
      <xdr:row>32</xdr:row>
      <xdr:rowOff>141605</xdr:rowOff>
    </xdr:to>
    <xdr:cxnSp macro="">
      <xdr:nvCxnSpPr>
        <xdr:cNvPr id="107" name="直線コネクタ 106"/>
        <xdr:cNvCxnSpPr/>
      </xdr:nvCxnSpPr>
      <xdr:spPr>
        <a:xfrm>
          <a:off x="10182860" y="54311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149225</xdr:rowOff>
    </xdr:from>
    <xdr:ext cx="469900" cy="258445"/>
    <xdr:sp macro="" textlink="">
      <xdr:nvSpPr>
        <xdr:cNvPr id="108" name="【図書館】&#10;一人当たり面積平均値テキスト"/>
        <xdr:cNvSpPr txBox="1"/>
      </xdr:nvSpPr>
      <xdr:spPr>
        <a:xfrm>
          <a:off x="10306050" y="60991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126365</xdr:rowOff>
    </xdr:from>
    <xdr:to xmlns:xdr="http://schemas.openxmlformats.org/drawingml/2006/spreadsheetDrawing">
      <xdr:col>55</xdr:col>
      <xdr:colOff>50800</xdr:colOff>
      <xdr:row>38</xdr:row>
      <xdr:rowOff>56515</xdr:rowOff>
    </xdr:to>
    <xdr:sp macro="" textlink="">
      <xdr:nvSpPr>
        <xdr:cNvPr id="109" name="フローチャート: 判断 108"/>
        <xdr:cNvSpPr/>
      </xdr:nvSpPr>
      <xdr:spPr>
        <a:xfrm>
          <a:off x="10220960" y="62414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41910</xdr:rowOff>
    </xdr:from>
    <xdr:to xmlns:xdr="http://schemas.openxmlformats.org/drawingml/2006/spreadsheetDrawing">
      <xdr:col>50</xdr:col>
      <xdr:colOff>165100</xdr:colOff>
      <xdr:row>38</xdr:row>
      <xdr:rowOff>143510</xdr:rowOff>
    </xdr:to>
    <xdr:sp macro="" textlink="">
      <xdr:nvSpPr>
        <xdr:cNvPr id="110" name="フローチャート: 判断 109"/>
        <xdr:cNvSpPr/>
      </xdr:nvSpPr>
      <xdr:spPr>
        <a:xfrm>
          <a:off x="93980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165100</xdr:rowOff>
    </xdr:from>
    <xdr:to xmlns:xdr="http://schemas.openxmlformats.org/drawingml/2006/spreadsheetDrawing">
      <xdr:col>46</xdr:col>
      <xdr:colOff>38100</xdr:colOff>
      <xdr:row>38</xdr:row>
      <xdr:rowOff>99695</xdr:rowOff>
    </xdr:to>
    <xdr:sp macro="" textlink="">
      <xdr:nvSpPr>
        <xdr:cNvPr id="111" name="フローチャート: 判断 110"/>
        <xdr:cNvSpPr/>
      </xdr:nvSpPr>
      <xdr:spPr>
        <a:xfrm>
          <a:off x="8528050" y="628015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1008126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1365" cy="259080"/>
    <xdr:sp macro="" textlink="">
      <xdr:nvSpPr>
        <xdr:cNvPr id="113" name="テキスト ボックス 112"/>
        <xdr:cNvSpPr txBox="1"/>
      </xdr:nvSpPr>
      <xdr:spPr>
        <a:xfrm>
          <a:off x="92621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1365" cy="259080"/>
    <xdr:sp macro="" textlink="">
      <xdr:nvSpPr>
        <xdr:cNvPr id="114" name="テキスト ボックス 113"/>
        <xdr:cNvSpPr txBox="1"/>
      </xdr:nvSpPr>
      <xdr:spPr>
        <a:xfrm>
          <a:off x="839216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15" name="テキスト ボックス 114"/>
        <xdr:cNvSpPr txBox="1"/>
      </xdr:nvSpPr>
      <xdr:spPr>
        <a:xfrm>
          <a:off x="75184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1365" cy="259080"/>
    <xdr:sp macro="" textlink="">
      <xdr:nvSpPr>
        <xdr:cNvPr id="116" name="テキスト ボックス 115"/>
        <xdr:cNvSpPr txBox="1"/>
      </xdr:nvSpPr>
      <xdr:spPr>
        <a:xfrm>
          <a:off x="664845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147955</xdr:rowOff>
    </xdr:from>
    <xdr:to xmlns:xdr="http://schemas.openxmlformats.org/drawingml/2006/spreadsheetDrawing">
      <xdr:col>55</xdr:col>
      <xdr:colOff>50800</xdr:colOff>
      <xdr:row>38</xdr:row>
      <xdr:rowOff>78105</xdr:rowOff>
    </xdr:to>
    <xdr:sp macro="" textlink="">
      <xdr:nvSpPr>
        <xdr:cNvPr id="117" name="楕円 116"/>
        <xdr:cNvSpPr/>
      </xdr:nvSpPr>
      <xdr:spPr>
        <a:xfrm>
          <a:off x="10220960" y="62630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126365</xdr:rowOff>
    </xdr:from>
    <xdr:ext cx="469900" cy="258445"/>
    <xdr:sp macro="" textlink="">
      <xdr:nvSpPr>
        <xdr:cNvPr id="118" name="【図書館】&#10;一人当たり面積該当値テキスト"/>
        <xdr:cNvSpPr txBox="1"/>
      </xdr:nvSpPr>
      <xdr:spPr>
        <a:xfrm>
          <a:off x="10306050" y="6241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158750</xdr:rowOff>
    </xdr:from>
    <xdr:to xmlns:xdr="http://schemas.openxmlformats.org/drawingml/2006/spreadsheetDrawing">
      <xdr:col>50</xdr:col>
      <xdr:colOff>165100</xdr:colOff>
      <xdr:row>38</xdr:row>
      <xdr:rowOff>88900</xdr:rowOff>
    </xdr:to>
    <xdr:sp macro="" textlink="">
      <xdr:nvSpPr>
        <xdr:cNvPr id="119" name="楕円 118"/>
        <xdr:cNvSpPr/>
      </xdr:nvSpPr>
      <xdr:spPr>
        <a:xfrm>
          <a:off x="9398000" y="6273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27305</xdr:rowOff>
    </xdr:from>
    <xdr:to xmlns:xdr="http://schemas.openxmlformats.org/drawingml/2006/spreadsheetDrawing">
      <xdr:col>55</xdr:col>
      <xdr:colOff>0</xdr:colOff>
      <xdr:row>38</xdr:row>
      <xdr:rowOff>38100</xdr:rowOff>
    </xdr:to>
    <xdr:cxnSp macro="">
      <xdr:nvCxnSpPr>
        <xdr:cNvPr id="120" name="直線コネクタ 119"/>
        <xdr:cNvCxnSpPr/>
      </xdr:nvCxnSpPr>
      <xdr:spPr>
        <a:xfrm flipV="1">
          <a:off x="9448800" y="6307455"/>
          <a:ext cx="8191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165100</xdr:rowOff>
    </xdr:from>
    <xdr:to xmlns:xdr="http://schemas.openxmlformats.org/drawingml/2006/spreadsheetDrawing">
      <xdr:col>46</xdr:col>
      <xdr:colOff>38100</xdr:colOff>
      <xdr:row>38</xdr:row>
      <xdr:rowOff>99695</xdr:rowOff>
    </xdr:to>
    <xdr:sp macro="" textlink="">
      <xdr:nvSpPr>
        <xdr:cNvPr id="121" name="楕円 120"/>
        <xdr:cNvSpPr/>
      </xdr:nvSpPr>
      <xdr:spPr>
        <a:xfrm>
          <a:off x="8528050" y="62801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38100</xdr:rowOff>
    </xdr:from>
    <xdr:to xmlns:xdr="http://schemas.openxmlformats.org/drawingml/2006/spreadsheetDrawing">
      <xdr:col>50</xdr:col>
      <xdr:colOff>114300</xdr:colOff>
      <xdr:row>38</xdr:row>
      <xdr:rowOff>48895</xdr:rowOff>
    </xdr:to>
    <xdr:cxnSp macro="">
      <xdr:nvCxnSpPr>
        <xdr:cNvPr id="122" name="直線コネクタ 121"/>
        <xdr:cNvCxnSpPr/>
      </xdr:nvCxnSpPr>
      <xdr:spPr>
        <a:xfrm flipV="1">
          <a:off x="8578850" y="631825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134620</xdr:rowOff>
    </xdr:from>
    <xdr:ext cx="469265" cy="251460"/>
    <xdr:sp macro="" textlink="">
      <xdr:nvSpPr>
        <xdr:cNvPr id="123" name="n_1aveValue【図書館】&#10;一人当たり面積"/>
        <xdr:cNvSpPr txBox="1"/>
      </xdr:nvSpPr>
      <xdr:spPr>
        <a:xfrm>
          <a:off x="9204960" y="641477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90805</xdr:rowOff>
    </xdr:from>
    <xdr:ext cx="462280" cy="257810"/>
    <xdr:sp macro="" textlink="">
      <xdr:nvSpPr>
        <xdr:cNvPr id="124" name="n_2aveValue【図書館】&#10;一人当たり面積"/>
        <xdr:cNvSpPr txBox="1"/>
      </xdr:nvSpPr>
      <xdr:spPr>
        <a:xfrm>
          <a:off x="8347710" y="6370955"/>
          <a:ext cx="462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105410</xdr:rowOff>
    </xdr:from>
    <xdr:ext cx="469265" cy="259080"/>
    <xdr:sp macro="" textlink="">
      <xdr:nvSpPr>
        <xdr:cNvPr id="125" name="n_1mainValue【図書館】&#10;一人当たり面積"/>
        <xdr:cNvSpPr txBox="1"/>
      </xdr:nvSpPr>
      <xdr:spPr>
        <a:xfrm>
          <a:off x="9204960" y="6055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116205</xdr:rowOff>
    </xdr:from>
    <xdr:ext cx="462280" cy="258445"/>
    <xdr:sp macro="" textlink="">
      <xdr:nvSpPr>
        <xdr:cNvPr id="126" name="n_2mainValue【図書館】&#10;一人当たり面積"/>
        <xdr:cNvSpPr txBox="1"/>
      </xdr:nvSpPr>
      <xdr:spPr>
        <a:xfrm>
          <a:off x="8347710" y="606615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7" name="正方形/長方形 126"/>
        <xdr:cNvSpPr/>
      </xdr:nvSpPr>
      <xdr:spPr>
        <a:xfrm>
          <a:off x="746760" y="77152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8" name="正方形/長方形 127"/>
        <xdr:cNvSpPr/>
      </xdr:nvSpPr>
      <xdr:spPr>
        <a:xfrm>
          <a:off x="87376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9" name="正方形/長方形 128"/>
        <xdr:cNvSpPr/>
      </xdr:nvSpPr>
      <xdr:spPr>
        <a:xfrm>
          <a:off x="87376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0" name="正方形/長方形 129"/>
        <xdr:cNvSpPr/>
      </xdr:nvSpPr>
      <xdr:spPr>
        <a:xfrm>
          <a:off x="186690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1" name="正方形/長方形 130"/>
        <xdr:cNvSpPr/>
      </xdr:nvSpPr>
      <xdr:spPr>
        <a:xfrm>
          <a:off x="186690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2" name="正方形/長方形 131"/>
        <xdr:cNvSpPr/>
      </xdr:nvSpPr>
      <xdr:spPr>
        <a:xfrm>
          <a:off x="29870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3" name="正方形/長方形 132"/>
        <xdr:cNvSpPr/>
      </xdr:nvSpPr>
      <xdr:spPr>
        <a:xfrm>
          <a:off x="29870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4" name="正方形/長方形 133"/>
        <xdr:cNvSpPr/>
      </xdr:nvSpPr>
      <xdr:spPr>
        <a:xfrm>
          <a:off x="746760" y="88138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0195" cy="225425"/>
    <xdr:sp macro="" textlink="">
      <xdr:nvSpPr>
        <xdr:cNvPr id="135" name="テキスト ボックス 134"/>
        <xdr:cNvSpPr txBox="1"/>
      </xdr:nvSpPr>
      <xdr:spPr>
        <a:xfrm>
          <a:off x="712470" y="862965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6" name="直線コネクタ 135"/>
        <xdr:cNvCxnSpPr/>
      </xdr:nvCxnSpPr>
      <xdr:spPr>
        <a:xfrm>
          <a:off x="74676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2590" cy="251460"/>
    <xdr:sp macro="" textlink="">
      <xdr:nvSpPr>
        <xdr:cNvPr id="137" name="テキスト ボックス 136"/>
        <xdr:cNvSpPr txBox="1"/>
      </xdr:nvSpPr>
      <xdr:spPr>
        <a:xfrm>
          <a:off x="354965" y="1088136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38" name="直線コネクタ 137"/>
        <xdr:cNvCxnSpPr/>
      </xdr:nvCxnSpPr>
      <xdr:spPr>
        <a:xfrm>
          <a:off x="746760" y="10572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2590" cy="250825"/>
    <xdr:sp macro="" textlink="">
      <xdr:nvSpPr>
        <xdr:cNvPr id="139" name="テキスト ボックス 138"/>
        <xdr:cNvSpPr txBox="1"/>
      </xdr:nvSpPr>
      <xdr:spPr>
        <a:xfrm>
          <a:off x="354965" y="104368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40" name="直線コネクタ 139"/>
        <xdr:cNvCxnSpPr/>
      </xdr:nvCxnSpPr>
      <xdr:spPr>
        <a:xfrm>
          <a:off x="746760" y="101346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2590" cy="250825"/>
    <xdr:sp macro="" textlink="">
      <xdr:nvSpPr>
        <xdr:cNvPr id="141" name="テキスト ボックス 140"/>
        <xdr:cNvSpPr txBox="1"/>
      </xdr:nvSpPr>
      <xdr:spPr>
        <a:xfrm>
          <a:off x="354965" y="999871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42" name="直線コネクタ 141"/>
        <xdr:cNvCxnSpPr/>
      </xdr:nvCxnSpPr>
      <xdr:spPr>
        <a:xfrm>
          <a:off x="746760" y="9696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2590" cy="251460"/>
    <xdr:sp macro="" textlink="">
      <xdr:nvSpPr>
        <xdr:cNvPr id="143" name="テキスト ボックス 142"/>
        <xdr:cNvSpPr txBox="1"/>
      </xdr:nvSpPr>
      <xdr:spPr>
        <a:xfrm>
          <a:off x="354965" y="956056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4" name="直線コネクタ 143"/>
        <xdr:cNvCxnSpPr/>
      </xdr:nvCxnSpPr>
      <xdr:spPr>
        <a:xfrm>
          <a:off x="746760" y="9251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29210</xdr:rowOff>
    </xdr:from>
    <xdr:ext cx="459740" cy="250825"/>
    <xdr:sp macro="" textlink="">
      <xdr:nvSpPr>
        <xdr:cNvPr id="145" name="テキスト ボックス 144"/>
        <xdr:cNvSpPr txBox="1"/>
      </xdr:nvSpPr>
      <xdr:spPr>
        <a:xfrm>
          <a:off x="290830" y="911606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6" name="直線コネクタ 145"/>
        <xdr:cNvCxnSpPr/>
      </xdr:nvCxnSpPr>
      <xdr:spPr>
        <a:xfrm>
          <a:off x="74676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59740" cy="250825"/>
    <xdr:sp macro="" textlink="">
      <xdr:nvSpPr>
        <xdr:cNvPr id="147" name="テキスト ボックス 146"/>
        <xdr:cNvSpPr txBox="1"/>
      </xdr:nvSpPr>
      <xdr:spPr>
        <a:xfrm>
          <a:off x="290830" y="86779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8" name="【体育館・プール】&#10;有形固定資産減価償却率グラフ枠"/>
        <xdr:cNvSpPr/>
      </xdr:nvSpPr>
      <xdr:spPr>
        <a:xfrm>
          <a:off x="746760" y="88138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102870</xdr:rowOff>
    </xdr:from>
    <xdr:to xmlns:xdr="http://schemas.openxmlformats.org/drawingml/2006/spreadsheetDrawing">
      <xdr:col>24</xdr:col>
      <xdr:colOff>62865</xdr:colOff>
      <xdr:row>64</xdr:row>
      <xdr:rowOff>75565</xdr:rowOff>
    </xdr:to>
    <xdr:cxnSp macro="">
      <xdr:nvCxnSpPr>
        <xdr:cNvPr id="149" name="直線コネクタ 148"/>
        <xdr:cNvCxnSpPr/>
      </xdr:nvCxnSpPr>
      <xdr:spPr>
        <a:xfrm flipV="1">
          <a:off x="4543425" y="935482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79375</xdr:rowOff>
    </xdr:from>
    <xdr:ext cx="405130" cy="258445"/>
    <xdr:sp macro="" textlink="">
      <xdr:nvSpPr>
        <xdr:cNvPr id="150" name="【体育館・プール】&#10;有形固定資産減価償却率最小値テキスト"/>
        <xdr:cNvSpPr txBox="1"/>
      </xdr:nvSpPr>
      <xdr:spPr>
        <a:xfrm>
          <a:off x="4582160" y="1065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75565</xdr:rowOff>
    </xdr:from>
    <xdr:to xmlns:xdr="http://schemas.openxmlformats.org/drawingml/2006/spreadsheetDrawing">
      <xdr:col>24</xdr:col>
      <xdr:colOff>152400</xdr:colOff>
      <xdr:row>64</xdr:row>
      <xdr:rowOff>75565</xdr:rowOff>
    </xdr:to>
    <xdr:cxnSp macro="">
      <xdr:nvCxnSpPr>
        <xdr:cNvPr id="151" name="直線コネクタ 150"/>
        <xdr:cNvCxnSpPr/>
      </xdr:nvCxnSpPr>
      <xdr:spPr>
        <a:xfrm>
          <a:off x="4458970" y="106483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50165</xdr:rowOff>
    </xdr:from>
    <xdr:ext cx="405130" cy="258445"/>
    <xdr:sp macro="" textlink="">
      <xdr:nvSpPr>
        <xdr:cNvPr id="152" name="【体育館・プール】&#10;有形固定資産減価償却率最大値テキスト"/>
        <xdr:cNvSpPr txBox="1"/>
      </xdr:nvSpPr>
      <xdr:spPr>
        <a:xfrm>
          <a:off x="4582160" y="9137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102870</xdr:rowOff>
    </xdr:from>
    <xdr:to xmlns:xdr="http://schemas.openxmlformats.org/drawingml/2006/spreadsheetDrawing">
      <xdr:col>24</xdr:col>
      <xdr:colOff>152400</xdr:colOff>
      <xdr:row>56</xdr:row>
      <xdr:rowOff>102870</xdr:rowOff>
    </xdr:to>
    <xdr:cxnSp macro="">
      <xdr:nvCxnSpPr>
        <xdr:cNvPr id="153" name="直線コネクタ 152"/>
        <xdr:cNvCxnSpPr/>
      </xdr:nvCxnSpPr>
      <xdr:spPr>
        <a:xfrm>
          <a:off x="4458970" y="93548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13335</xdr:rowOff>
    </xdr:from>
    <xdr:ext cx="405130" cy="259080"/>
    <xdr:sp macro="" textlink="">
      <xdr:nvSpPr>
        <xdr:cNvPr id="154" name="【体育館・プール】&#10;有形固定資産減価償却率平均値テキスト"/>
        <xdr:cNvSpPr txBox="1"/>
      </xdr:nvSpPr>
      <xdr:spPr>
        <a:xfrm>
          <a:off x="4582160" y="9760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161925</xdr:rowOff>
    </xdr:from>
    <xdr:to xmlns:xdr="http://schemas.openxmlformats.org/drawingml/2006/spreadsheetDrawing">
      <xdr:col>24</xdr:col>
      <xdr:colOff>114300</xdr:colOff>
      <xdr:row>60</xdr:row>
      <xdr:rowOff>92075</xdr:rowOff>
    </xdr:to>
    <xdr:sp macro="" textlink="">
      <xdr:nvSpPr>
        <xdr:cNvPr id="155" name="フローチャート: 判断 154"/>
        <xdr:cNvSpPr/>
      </xdr:nvSpPr>
      <xdr:spPr>
        <a:xfrm>
          <a:off x="4493260" y="9909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136525</xdr:rowOff>
    </xdr:from>
    <xdr:to xmlns:xdr="http://schemas.openxmlformats.org/drawingml/2006/spreadsheetDrawing">
      <xdr:col>20</xdr:col>
      <xdr:colOff>38100</xdr:colOff>
      <xdr:row>60</xdr:row>
      <xdr:rowOff>66675</xdr:rowOff>
    </xdr:to>
    <xdr:sp macro="" textlink="">
      <xdr:nvSpPr>
        <xdr:cNvPr id="156" name="フローチャート: 判断 155"/>
        <xdr:cNvSpPr/>
      </xdr:nvSpPr>
      <xdr:spPr>
        <a:xfrm>
          <a:off x="3674110" y="98837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81915</xdr:rowOff>
    </xdr:from>
    <xdr:to xmlns:xdr="http://schemas.openxmlformats.org/drawingml/2006/spreadsheetDrawing">
      <xdr:col>15</xdr:col>
      <xdr:colOff>101600</xdr:colOff>
      <xdr:row>62</xdr:row>
      <xdr:rowOff>12065</xdr:rowOff>
    </xdr:to>
    <xdr:sp macro="" textlink="">
      <xdr:nvSpPr>
        <xdr:cNvPr id="157" name="フローチャート: 判断 156"/>
        <xdr:cNvSpPr/>
      </xdr:nvSpPr>
      <xdr:spPr>
        <a:xfrm>
          <a:off x="2800350" y="10159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1460"/>
    <xdr:sp macro="" textlink="">
      <xdr:nvSpPr>
        <xdr:cNvPr id="158" name="テキスト ボックス 157"/>
        <xdr:cNvSpPr txBox="1"/>
      </xdr:nvSpPr>
      <xdr:spPr>
        <a:xfrm>
          <a:off x="4357370" y="11014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1365" cy="251460"/>
    <xdr:sp macro="" textlink="">
      <xdr:nvSpPr>
        <xdr:cNvPr id="159" name="テキスト ボックス 158"/>
        <xdr:cNvSpPr txBox="1"/>
      </xdr:nvSpPr>
      <xdr:spPr>
        <a:xfrm>
          <a:off x="353822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1460"/>
    <xdr:sp macro="" textlink="">
      <xdr:nvSpPr>
        <xdr:cNvPr id="160" name="テキスト ボックス 159"/>
        <xdr:cNvSpPr txBox="1"/>
      </xdr:nvSpPr>
      <xdr:spPr>
        <a:xfrm>
          <a:off x="266446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1365" cy="251460"/>
    <xdr:sp macro="" textlink="">
      <xdr:nvSpPr>
        <xdr:cNvPr id="161" name="テキスト ボックス 160"/>
        <xdr:cNvSpPr txBox="1"/>
      </xdr:nvSpPr>
      <xdr:spPr>
        <a:xfrm>
          <a:off x="179451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1365" cy="251460"/>
    <xdr:sp macro="" textlink="">
      <xdr:nvSpPr>
        <xdr:cNvPr id="162" name="テキスト ボックス 161"/>
        <xdr:cNvSpPr txBox="1"/>
      </xdr:nvSpPr>
      <xdr:spPr>
        <a:xfrm>
          <a:off x="92456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56515</xdr:rowOff>
    </xdr:from>
    <xdr:to xmlns:xdr="http://schemas.openxmlformats.org/drawingml/2006/spreadsheetDrawing">
      <xdr:col>24</xdr:col>
      <xdr:colOff>114300</xdr:colOff>
      <xdr:row>62</xdr:row>
      <xdr:rowOff>158115</xdr:rowOff>
    </xdr:to>
    <xdr:sp macro="" textlink="">
      <xdr:nvSpPr>
        <xdr:cNvPr id="163" name="楕円 162"/>
        <xdr:cNvSpPr/>
      </xdr:nvSpPr>
      <xdr:spPr>
        <a:xfrm>
          <a:off x="449326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34925</xdr:rowOff>
    </xdr:from>
    <xdr:ext cx="405130" cy="259080"/>
    <xdr:sp macro="" textlink="">
      <xdr:nvSpPr>
        <xdr:cNvPr id="164" name="【体育館・プール】&#10;有形固定資産減価償却率該当値テキスト"/>
        <xdr:cNvSpPr txBox="1"/>
      </xdr:nvSpPr>
      <xdr:spPr>
        <a:xfrm>
          <a:off x="4582160" y="10277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93345</xdr:rowOff>
    </xdr:from>
    <xdr:to xmlns:xdr="http://schemas.openxmlformats.org/drawingml/2006/spreadsheetDrawing">
      <xdr:col>20</xdr:col>
      <xdr:colOff>38100</xdr:colOff>
      <xdr:row>63</xdr:row>
      <xdr:rowOff>23495</xdr:rowOff>
    </xdr:to>
    <xdr:sp macro="" textlink="">
      <xdr:nvSpPr>
        <xdr:cNvPr id="165" name="楕円 164"/>
        <xdr:cNvSpPr/>
      </xdr:nvSpPr>
      <xdr:spPr>
        <a:xfrm>
          <a:off x="3674110" y="103358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107315</xdr:rowOff>
    </xdr:from>
    <xdr:to xmlns:xdr="http://schemas.openxmlformats.org/drawingml/2006/spreadsheetDrawing">
      <xdr:col>24</xdr:col>
      <xdr:colOff>63500</xdr:colOff>
      <xdr:row>62</xdr:row>
      <xdr:rowOff>144145</xdr:rowOff>
    </xdr:to>
    <xdr:cxnSp macro="">
      <xdr:nvCxnSpPr>
        <xdr:cNvPr id="166" name="直線コネクタ 165"/>
        <xdr:cNvCxnSpPr/>
      </xdr:nvCxnSpPr>
      <xdr:spPr>
        <a:xfrm flipV="1">
          <a:off x="3724910" y="10349865"/>
          <a:ext cx="8191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45085</xdr:rowOff>
    </xdr:from>
    <xdr:to xmlns:xdr="http://schemas.openxmlformats.org/drawingml/2006/spreadsheetDrawing">
      <xdr:col>15</xdr:col>
      <xdr:colOff>101600</xdr:colOff>
      <xdr:row>64</xdr:row>
      <xdr:rowOff>146685</xdr:rowOff>
    </xdr:to>
    <xdr:sp macro="" textlink="">
      <xdr:nvSpPr>
        <xdr:cNvPr id="167" name="楕円 166"/>
        <xdr:cNvSpPr/>
      </xdr:nvSpPr>
      <xdr:spPr>
        <a:xfrm>
          <a:off x="280035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144145</xdr:rowOff>
    </xdr:from>
    <xdr:to xmlns:xdr="http://schemas.openxmlformats.org/drawingml/2006/spreadsheetDrawing">
      <xdr:col>19</xdr:col>
      <xdr:colOff>177800</xdr:colOff>
      <xdr:row>64</xdr:row>
      <xdr:rowOff>95885</xdr:rowOff>
    </xdr:to>
    <xdr:cxnSp macro="">
      <xdr:nvCxnSpPr>
        <xdr:cNvPr id="168" name="直線コネクタ 167"/>
        <xdr:cNvCxnSpPr/>
      </xdr:nvCxnSpPr>
      <xdr:spPr>
        <a:xfrm flipV="1">
          <a:off x="2851150" y="10386695"/>
          <a:ext cx="87376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83185</xdr:rowOff>
    </xdr:from>
    <xdr:ext cx="405130" cy="258445"/>
    <xdr:sp macro="" textlink="">
      <xdr:nvSpPr>
        <xdr:cNvPr id="169" name="n_1aveValue【体育館・プール】&#10;有形固定資産減価償却率"/>
        <xdr:cNvSpPr txBox="1"/>
      </xdr:nvSpPr>
      <xdr:spPr>
        <a:xfrm>
          <a:off x="3513455" y="9665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29210</xdr:rowOff>
    </xdr:from>
    <xdr:ext cx="396875" cy="250825"/>
    <xdr:sp macro="" textlink="">
      <xdr:nvSpPr>
        <xdr:cNvPr id="170" name="n_2aveValue【体育館・プール】&#10;有形固定資産減価償却率"/>
        <xdr:cNvSpPr txBox="1"/>
      </xdr:nvSpPr>
      <xdr:spPr>
        <a:xfrm>
          <a:off x="2652395" y="994156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14605</xdr:rowOff>
    </xdr:from>
    <xdr:ext cx="405130" cy="259080"/>
    <xdr:sp macro="" textlink="">
      <xdr:nvSpPr>
        <xdr:cNvPr id="171" name="n_1mainValue【体育館・プール】&#10;有形固定資産減価償却率"/>
        <xdr:cNvSpPr txBox="1"/>
      </xdr:nvSpPr>
      <xdr:spPr>
        <a:xfrm>
          <a:off x="3513455" y="10422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137795</xdr:rowOff>
    </xdr:from>
    <xdr:ext cx="396875" cy="259080"/>
    <xdr:sp macro="" textlink="">
      <xdr:nvSpPr>
        <xdr:cNvPr id="172" name="n_2mainValue【体育館・プール】&#10;有形固定資産減価償却率"/>
        <xdr:cNvSpPr txBox="1"/>
      </xdr:nvSpPr>
      <xdr:spPr>
        <a:xfrm>
          <a:off x="2652395" y="107105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3" name="正方形/長方形 172"/>
        <xdr:cNvSpPr/>
      </xdr:nvSpPr>
      <xdr:spPr>
        <a:xfrm>
          <a:off x="6474460" y="77152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4" name="正方形/長方形 173"/>
        <xdr:cNvSpPr/>
      </xdr:nvSpPr>
      <xdr:spPr>
        <a:xfrm>
          <a:off x="659765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5" name="正方形/長方形 174"/>
        <xdr:cNvSpPr/>
      </xdr:nvSpPr>
      <xdr:spPr>
        <a:xfrm>
          <a:off x="659765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6" name="正方形/長方形 175"/>
        <xdr:cNvSpPr/>
      </xdr:nvSpPr>
      <xdr:spPr>
        <a:xfrm>
          <a:off x="759460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7" name="正方形/長方形 176"/>
        <xdr:cNvSpPr/>
      </xdr:nvSpPr>
      <xdr:spPr>
        <a:xfrm>
          <a:off x="759460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8" name="正方形/長方形 177"/>
        <xdr:cNvSpPr/>
      </xdr:nvSpPr>
      <xdr:spPr>
        <a:xfrm>
          <a:off x="87147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9" name="正方形/長方形 178"/>
        <xdr:cNvSpPr/>
      </xdr:nvSpPr>
      <xdr:spPr>
        <a:xfrm>
          <a:off x="87147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0" name="正方形/長方形 179"/>
        <xdr:cNvSpPr/>
      </xdr:nvSpPr>
      <xdr:spPr>
        <a:xfrm>
          <a:off x="6474460" y="88138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1630" cy="225425"/>
    <xdr:sp macro="" textlink="">
      <xdr:nvSpPr>
        <xdr:cNvPr id="181" name="テキスト ボックス 180"/>
        <xdr:cNvSpPr txBox="1"/>
      </xdr:nvSpPr>
      <xdr:spPr>
        <a:xfrm>
          <a:off x="6436360" y="862965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2" name="直線コネクタ 181"/>
        <xdr:cNvCxnSpPr/>
      </xdr:nvCxnSpPr>
      <xdr:spPr>
        <a:xfrm>
          <a:off x="6474460" y="110172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83" name="直線コネクタ 182"/>
        <xdr:cNvCxnSpPr/>
      </xdr:nvCxnSpPr>
      <xdr:spPr>
        <a:xfrm>
          <a:off x="6474460" y="1070356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59740" cy="258445"/>
    <xdr:sp macro="" textlink="">
      <xdr:nvSpPr>
        <xdr:cNvPr id="184" name="テキスト ボックス 183"/>
        <xdr:cNvSpPr txBox="1"/>
      </xdr:nvSpPr>
      <xdr:spPr>
        <a:xfrm>
          <a:off x="6014720" y="1056767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85" name="直線コネクタ 184"/>
        <xdr:cNvCxnSpPr/>
      </xdr:nvCxnSpPr>
      <xdr:spPr>
        <a:xfrm>
          <a:off x="6474460" y="10389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59740" cy="259080"/>
    <xdr:sp macro="" textlink="">
      <xdr:nvSpPr>
        <xdr:cNvPr id="186" name="テキスト ボックス 185"/>
        <xdr:cNvSpPr txBox="1"/>
      </xdr:nvSpPr>
      <xdr:spPr>
        <a:xfrm>
          <a:off x="6014720" y="102469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87" name="直線コネクタ 186"/>
        <xdr:cNvCxnSpPr/>
      </xdr:nvCxnSpPr>
      <xdr:spPr>
        <a:xfrm>
          <a:off x="6474460" y="1007554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59740" cy="250825"/>
    <xdr:sp macro="" textlink="">
      <xdr:nvSpPr>
        <xdr:cNvPr id="188" name="テキスト ボックス 187"/>
        <xdr:cNvSpPr txBox="1"/>
      </xdr:nvSpPr>
      <xdr:spPr>
        <a:xfrm>
          <a:off x="6014720" y="993330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89" name="直線コネクタ 188"/>
        <xdr:cNvCxnSpPr/>
      </xdr:nvCxnSpPr>
      <xdr:spPr>
        <a:xfrm>
          <a:off x="6474460" y="97555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59740" cy="259080"/>
    <xdr:sp macro="" textlink="">
      <xdr:nvSpPr>
        <xdr:cNvPr id="190" name="テキスト ボックス 189"/>
        <xdr:cNvSpPr txBox="1"/>
      </xdr:nvSpPr>
      <xdr:spPr>
        <a:xfrm>
          <a:off x="6014720" y="961961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91" name="直線コネクタ 190"/>
        <xdr:cNvCxnSpPr/>
      </xdr:nvCxnSpPr>
      <xdr:spPr>
        <a:xfrm>
          <a:off x="6474460" y="94418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59740" cy="250825"/>
    <xdr:sp macro="" textlink="">
      <xdr:nvSpPr>
        <xdr:cNvPr id="192" name="テキスト ボックス 191"/>
        <xdr:cNvSpPr txBox="1"/>
      </xdr:nvSpPr>
      <xdr:spPr>
        <a:xfrm>
          <a:off x="6014720" y="930592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93" name="直線コネクタ 192"/>
        <xdr:cNvCxnSpPr/>
      </xdr:nvCxnSpPr>
      <xdr:spPr>
        <a:xfrm>
          <a:off x="6474460" y="912749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59740" cy="259080"/>
    <xdr:sp macro="" textlink="">
      <xdr:nvSpPr>
        <xdr:cNvPr id="194" name="テキスト ボックス 193"/>
        <xdr:cNvSpPr txBox="1"/>
      </xdr:nvSpPr>
      <xdr:spPr>
        <a:xfrm>
          <a:off x="6014720" y="89916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5" name="直線コネクタ 194"/>
        <xdr:cNvCxnSpPr/>
      </xdr:nvCxnSpPr>
      <xdr:spPr>
        <a:xfrm>
          <a:off x="6474460" y="8813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59740" cy="250825"/>
    <xdr:sp macro="" textlink="">
      <xdr:nvSpPr>
        <xdr:cNvPr id="196" name="テキスト ボックス 195"/>
        <xdr:cNvSpPr txBox="1"/>
      </xdr:nvSpPr>
      <xdr:spPr>
        <a:xfrm>
          <a:off x="6014720" y="86779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7" name="【体育館・プール】&#10;一人当たり面積グラフ枠"/>
        <xdr:cNvSpPr/>
      </xdr:nvSpPr>
      <xdr:spPr>
        <a:xfrm>
          <a:off x="6474460" y="88138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56</xdr:row>
      <xdr:rowOff>78105</xdr:rowOff>
    </xdr:from>
    <xdr:to xmlns:xdr="http://schemas.openxmlformats.org/drawingml/2006/spreadsheetDrawing">
      <xdr:col>54</xdr:col>
      <xdr:colOff>186690</xdr:colOff>
      <xdr:row>63</xdr:row>
      <xdr:rowOff>160020</xdr:rowOff>
    </xdr:to>
    <xdr:cxnSp macro="">
      <xdr:nvCxnSpPr>
        <xdr:cNvPr id="198" name="直線コネクタ 197"/>
        <xdr:cNvCxnSpPr/>
      </xdr:nvCxnSpPr>
      <xdr:spPr>
        <a:xfrm flipV="1">
          <a:off x="10267950" y="9330055"/>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469900" cy="258445"/>
    <xdr:sp macro="" textlink="">
      <xdr:nvSpPr>
        <xdr:cNvPr id="199" name="【体育館・プール】&#10;一人当たり面積最小値テキスト"/>
        <xdr:cNvSpPr txBox="1"/>
      </xdr:nvSpPr>
      <xdr:spPr>
        <a:xfrm>
          <a:off x="10306050" y="10571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00" name="直線コネクタ 199"/>
        <xdr:cNvCxnSpPr/>
      </xdr:nvCxnSpPr>
      <xdr:spPr>
        <a:xfrm>
          <a:off x="10182860" y="105676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24765</xdr:rowOff>
    </xdr:from>
    <xdr:ext cx="469900" cy="258445"/>
    <xdr:sp macro="" textlink="">
      <xdr:nvSpPr>
        <xdr:cNvPr id="201" name="【体育館・プール】&#10;一人当たり面積最大値テキスト"/>
        <xdr:cNvSpPr txBox="1"/>
      </xdr:nvSpPr>
      <xdr:spPr>
        <a:xfrm>
          <a:off x="10306050" y="911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78105</xdr:rowOff>
    </xdr:from>
    <xdr:to xmlns:xdr="http://schemas.openxmlformats.org/drawingml/2006/spreadsheetDrawing">
      <xdr:col>55</xdr:col>
      <xdr:colOff>88900</xdr:colOff>
      <xdr:row>56</xdr:row>
      <xdr:rowOff>78105</xdr:rowOff>
    </xdr:to>
    <xdr:cxnSp macro="">
      <xdr:nvCxnSpPr>
        <xdr:cNvPr id="202" name="直線コネクタ 201"/>
        <xdr:cNvCxnSpPr/>
      </xdr:nvCxnSpPr>
      <xdr:spPr>
        <a:xfrm>
          <a:off x="10182860" y="93300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25400</xdr:rowOff>
    </xdr:from>
    <xdr:ext cx="469900" cy="258445"/>
    <xdr:sp macro="" textlink="">
      <xdr:nvSpPr>
        <xdr:cNvPr id="203" name="【体育館・プール】&#10;一人当たり面積平均値テキスト"/>
        <xdr:cNvSpPr txBox="1"/>
      </xdr:nvSpPr>
      <xdr:spPr>
        <a:xfrm>
          <a:off x="10306050" y="10102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46990</xdr:rowOff>
    </xdr:from>
    <xdr:to xmlns:xdr="http://schemas.openxmlformats.org/drawingml/2006/spreadsheetDrawing">
      <xdr:col>55</xdr:col>
      <xdr:colOff>50800</xdr:colOff>
      <xdr:row>61</xdr:row>
      <xdr:rowOff>149225</xdr:rowOff>
    </xdr:to>
    <xdr:sp macro="" textlink="">
      <xdr:nvSpPr>
        <xdr:cNvPr id="204" name="フローチャート: 判断 203"/>
        <xdr:cNvSpPr/>
      </xdr:nvSpPr>
      <xdr:spPr>
        <a:xfrm>
          <a:off x="10220960" y="1012444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86360</xdr:rowOff>
    </xdr:from>
    <xdr:to xmlns:xdr="http://schemas.openxmlformats.org/drawingml/2006/spreadsheetDrawing">
      <xdr:col>50</xdr:col>
      <xdr:colOff>165100</xdr:colOff>
      <xdr:row>62</xdr:row>
      <xdr:rowOff>17145</xdr:rowOff>
    </xdr:to>
    <xdr:sp macro="" textlink="">
      <xdr:nvSpPr>
        <xdr:cNvPr id="205" name="フローチャート: 判断 204"/>
        <xdr:cNvSpPr/>
      </xdr:nvSpPr>
      <xdr:spPr>
        <a:xfrm>
          <a:off x="9398000" y="101638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34290</xdr:rowOff>
    </xdr:from>
    <xdr:to xmlns:xdr="http://schemas.openxmlformats.org/drawingml/2006/spreadsheetDrawing">
      <xdr:col>46</xdr:col>
      <xdr:colOff>38100</xdr:colOff>
      <xdr:row>60</xdr:row>
      <xdr:rowOff>135890</xdr:rowOff>
    </xdr:to>
    <xdr:sp macro="" textlink="">
      <xdr:nvSpPr>
        <xdr:cNvPr id="206" name="フローチャート: 判断 205"/>
        <xdr:cNvSpPr/>
      </xdr:nvSpPr>
      <xdr:spPr>
        <a:xfrm>
          <a:off x="8528050" y="9946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1460"/>
    <xdr:sp macro="" textlink="">
      <xdr:nvSpPr>
        <xdr:cNvPr id="207" name="テキスト ボックス 206"/>
        <xdr:cNvSpPr txBox="1"/>
      </xdr:nvSpPr>
      <xdr:spPr>
        <a:xfrm>
          <a:off x="10081260" y="11014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1365" cy="251460"/>
    <xdr:sp macro="" textlink="">
      <xdr:nvSpPr>
        <xdr:cNvPr id="208" name="テキスト ボックス 207"/>
        <xdr:cNvSpPr txBox="1"/>
      </xdr:nvSpPr>
      <xdr:spPr>
        <a:xfrm>
          <a:off x="926211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1365" cy="251460"/>
    <xdr:sp macro="" textlink="">
      <xdr:nvSpPr>
        <xdr:cNvPr id="209" name="テキスト ボックス 208"/>
        <xdr:cNvSpPr txBox="1"/>
      </xdr:nvSpPr>
      <xdr:spPr>
        <a:xfrm>
          <a:off x="839216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1460"/>
    <xdr:sp macro="" textlink="">
      <xdr:nvSpPr>
        <xdr:cNvPr id="210" name="テキスト ボックス 209"/>
        <xdr:cNvSpPr txBox="1"/>
      </xdr:nvSpPr>
      <xdr:spPr>
        <a:xfrm>
          <a:off x="751840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1365" cy="251460"/>
    <xdr:sp macro="" textlink="">
      <xdr:nvSpPr>
        <xdr:cNvPr id="211" name="テキスト ボックス 210"/>
        <xdr:cNvSpPr txBox="1"/>
      </xdr:nvSpPr>
      <xdr:spPr>
        <a:xfrm>
          <a:off x="664845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27305</xdr:rowOff>
    </xdr:from>
    <xdr:to xmlns:xdr="http://schemas.openxmlformats.org/drawingml/2006/spreadsheetDrawing">
      <xdr:col>55</xdr:col>
      <xdr:colOff>50800</xdr:colOff>
      <xdr:row>56</xdr:row>
      <xdr:rowOff>128905</xdr:rowOff>
    </xdr:to>
    <xdr:sp macro="" textlink="">
      <xdr:nvSpPr>
        <xdr:cNvPr id="212" name="楕円 211"/>
        <xdr:cNvSpPr/>
      </xdr:nvSpPr>
      <xdr:spPr>
        <a:xfrm>
          <a:off x="10220960" y="92792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151765</xdr:rowOff>
    </xdr:from>
    <xdr:ext cx="469900" cy="258445"/>
    <xdr:sp macro="" textlink="">
      <xdr:nvSpPr>
        <xdr:cNvPr id="213" name="【体育館・プール】&#10;一人当たり面積該当値テキスト"/>
        <xdr:cNvSpPr txBox="1"/>
      </xdr:nvSpPr>
      <xdr:spPr>
        <a:xfrm>
          <a:off x="10306050" y="9238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45720</xdr:rowOff>
    </xdr:from>
    <xdr:to xmlns:xdr="http://schemas.openxmlformats.org/drawingml/2006/spreadsheetDrawing">
      <xdr:col>50</xdr:col>
      <xdr:colOff>165100</xdr:colOff>
      <xdr:row>56</xdr:row>
      <xdr:rowOff>147320</xdr:rowOff>
    </xdr:to>
    <xdr:sp macro="" textlink="">
      <xdr:nvSpPr>
        <xdr:cNvPr id="214" name="楕円 213"/>
        <xdr:cNvSpPr/>
      </xdr:nvSpPr>
      <xdr:spPr>
        <a:xfrm>
          <a:off x="9398000" y="92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56</xdr:row>
      <xdr:rowOff>78105</xdr:rowOff>
    </xdr:from>
    <xdr:to xmlns:xdr="http://schemas.openxmlformats.org/drawingml/2006/spreadsheetDrawing">
      <xdr:col>55</xdr:col>
      <xdr:colOff>0</xdr:colOff>
      <xdr:row>56</xdr:row>
      <xdr:rowOff>96520</xdr:rowOff>
    </xdr:to>
    <xdr:cxnSp macro="">
      <xdr:nvCxnSpPr>
        <xdr:cNvPr id="215" name="直線コネクタ 214"/>
        <xdr:cNvCxnSpPr/>
      </xdr:nvCxnSpPr>
      <xdr:spPr>
        <a:xfrm flipV="1">
          <a:off x="9448800" y="9330055"/>
          <a:ext cx="8191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11430</xdr:rowOff>
    </xdr:from>
    <xdr:to xmlns:xdr="http://schemas.openxmlformats.org/drawingml/2006/spreadsheetDrawing">
      <xdr:col>46</xdr:col>
      <xdr:colOff>38100</xdr:colOff>
      <xdr:row>59</xdr:row>
      <xdr:rowOff>113030</xdr:rowOff>
    </xdr:to>
    <xdr:sp macro="" textlink="">
      <xdr:nvSpPr>
        <xdr:cNvPr id="216" name="楕円 215"/>
        <xdr:cNvSpPr/>
      </xdr:nvSpPr>
      <xdr:spPr>
        <a:xfrm>
          <a:off x="8528050" y="97586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96520</xdr:rowOff>
    </xdr:from>
    <xdr:to xmlns:xdr="http://schemas.openxmlformats.org/drawingml/2006/spreadsheetDrawing">
      <xdr:col>50</xdr:col>
      <xdr:colOff>114300</xdr:colOff>
      <xdr:row>59</xdr:row>
      <xdr:rowOff>62230</xdr:rowOff>
    </xdr:to>
    <xdr:cxnSp macro="">
      <xdr:nvCxnSpPr>
        <xdr:cNvPr id="217" name="直線コネクタ 216"/>
        <xdr:cNvCxnSpPr/>
      </xdr:nvCxnSpPr>
      <xdr:spPr>
        <a:xfrm flipV="1">
          <a:off x="8578850" y="9348470"/>
          <a:ext cx="86995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7620</xdr:rowOff>
    </xdr:from>
    <xdr:ext cx="469265" cy="251460"/>
    <xdr:sp macro="" textlink="">
      <xdr:nvSpPr>
        <xdr:cNvPr id="218" name="n_1aveValue【体育館・プール】&#10;一人当たり面積"/>
        <xdr:cNvSpPr txBox="1"/>
      </xdr:nvSpPr>
      <xdr:spPr>
        <a:xfrm>
          <a:off x="9204960" y="1025017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127000</xdr:rowOff>
    </xdr:from>
    <xdr:ext cx="462280" cy="258445"/>
    <xdr:sp macro="" textlink="">
      <xdr:nvSpPr>
        <xdr:cNvPr id="219" name="n_2aveValue【体育館・プール】&#10;一人当たり面積"/>
        <xdr:cNvSpPr txBox="1"/>
      </xdr:nvSpPr>
      <xdr:spPr>
        <a:xfrm>
          <a:off x="8347710" y="1003935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54</xdr:row>
      <xdr:rowOff>163830</xdr:rowOff>
    </xdr:from>
    <xdr:ext cx="469265" cy="258445"/>
    <xdr:sp macro="" textlink="">
      <xdr:nvSpPr>
        <xdr:cNvPr id="220" name="n_1mainValue【体育館・プール】&#10;一人当たり面積"/>
        <xdr:cNvSpPr txBox="1"/>
      </xdr:nvSpPr>
      <xdr:spPr>
        <a:xfrm>
          <a:off x="9204960" y="9085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57</xdr:row>
      <xdr:rowOff>129540</xdr:rowOff>
    </xdr:from>
    <xdr:ext cx="462280" cy="258445"/>
    <xdr:sp macro="" textlink="">
      <xdr:nvSpPr>
        <xdr:cNvPr id="221" name="n_2mainValue【体育館・プール】&#10;一人当たり面積"/>
        <xdr:cNvSpPr txBox="1"/>
      </xdr:nvSpPr>
      <xdr:spPr>
        <a:xfrm>
          <a:off x="8347710" y="954659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2" name="正方形/長方形 221"/>
        <xdr:cNvSpPr/>
      </xdr:nvSpPr>
      <xdr:spPr>
        <a:xfrm>
          <a:off x="746760" y="113855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3" name="正方形/長方形 222"/>
        <xdr:cNvSpPr/>
      </xdr:nvSpPr>
      <xdr:spPr>
        <a:xfrm>
          <a:off x="87376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4" name="正方形/長方形 223"/>
        <xdr:cNvSpPr/>
      </xdr:nvSpPr>
      <xdr:spPr>
        <a:xfrm>
          <a:off x="87376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5" name="正方形/長方形 224"/>
        <xdr:cNvSpPr/>
      </xdr:nvSpPr>
      <xdr:spPr>
        <a:xfrm>
          <a:off x="186690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6" name="正方形/長方形 225"/>
        <xdr:cNvSpPr/>
      </xdr:nvSpPr>
      <xdr:spPr>
        <a:xfrm>
          <a:off x="186690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7" name="正方形/長方形 226"/>
        <xdr:cNvSpPr/>
      </xdr:nvSpPr>
      <xdr:spPr>
        <a:xfrm>
          <a:off x="29870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8" name="正方形/長方形 227"/>
        <xdr:cNvSpPr/>
      </xdr:nvSpPr>
      <xdr:spPr>
        <a:xfrm>
          <a:off x="29870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正方形/長方形 228"/>
        <xdr:cNvSpPr/>
      </xdr:nvSpPr>
      <xdr:spPr>
        <a:xfrm>
          <a:off x="746760" y="124841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0195" cy="217805"/>
    <xdr:sp macro="" textlink="">
      <xdr:nvSpPr>
        <xdr:cNvPr id="230" name="テキスト ボックス 229"/>
        <xdr:cNvSpPr txBox="1"/>
      </xdr:nvSpPr>
      <xdr:spPr>
        <a:xfrm>
          <a:off x="712470" y="12299950"/>
          <a:ext cx="2901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1" name="直線コネクタ 230"/>
        <xdr:cNvCxnSpPr/>
      </xdr:nvCxnSpPr>
      <xdr:spPr>
        <a:xfrm>
          <a:off x="74676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2590" cy="259080"/>
    <xdr:sp macro="" textlink="">
      <xdr:nvSpPr>
        <xdr:cNvPr id="232" name="テキスト ボックス 231"/>
        <xdr:cNvSpPr txBox="1"/>
      </xdr:nvSpPr>
      <xdr:spPr>
        <a:xfrm>
          <a:off x="354965" y="14545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33" name="直線コネクタ 232"/>
        <xdr:cNvCxnSpPr/>
      </xdr:nvCxnSpPr>
      <xdr:spPr>
        <a:xfrm>
          <a:off x="746760" y="1424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2590" cy="259080"/>
    <xdr:sp macro="" textlink="">
      <xdr:nvSpPr>
        <xdr:cNvPr id="234" name="テキスト ボックス 233"/>
        <xdr:cNvSpPr txBox="1"/>
      </xdr:nvSpPr>
      <xdr:spPr>
        <a:xfrm>
          <a:off x="354965" y="14107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35" name="直線コネクタ 234"/>
        <xdr:cNvCxnSpPr/>
      </xdr:nvCxnSpPr>
      <xdr:spPr>
        <a:xfrm>
          <a:off x="746760" y="13804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2590" cy="258445"/>
    <xdr:sp macro="" textlink="">
      <xdr:nvSpPr>
        <xdr:cNvPr id="236" name="テキスト ボックス 235"/>
        <xdr:cNvSpPr txBox="1"/>
      </xdr:nvSpPr>
      <xdr:spPr>
        <a:xfrm>
          <a:off x="354965" y="136690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37" name="直線コネクタ 236"/>
        <xdr:cNvCxnSpPr/>
      </xdr:nvCxnSpPr>
      <xdr:spPr>
        <a:xfrm>
          <a:off x="746760" y="13366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2590" cy="259080"/>
    <xdr:sp macro="" textlink="">
      <xdr:nvSpPr>
        <xdr:cNvPr id="238" name="テキスト ボックス 237"/>
        <xdr:cNvSpPr txBox="1"/>
      </xdr:nvSpPr>
      <xdr:spPr>
        <a:xfrm>
          <a:off x="354965" y="13224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39" name="直線コネクタ 238"/>
        <xdr:cNvCxnSpPr/>
      </xdr:nvCxnSpPr>
      <xdr:spPr>
        <a:xfrm>
          <a:off x="746760" y="12922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2590" cy="259080"/>
    <xdr:sp macro="" textlink="">
      <xdr:nvSpPr>
        <xdr:cNvPr id="240" name="テキスト ボックス 239"/>
        <xdr:cNvSpPr txBox="1"/>
      </xdr:nvSpPr>
      <xdr:spPr>
        <a:xfrm>
          <a:off x="354965" y="12786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1" name="直線コネクタ 240"/>
        <xdr:cNvCxnSpPr/>
      </xdr:nvCxnSpPr>
      <xdr:spPr>
        <a:xfrm>
          <a:off x="74676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2590" cy="258445"/>
    <xdr:sp macro="" textlink="">
      <xdr:nvSpPr>
        <xdr:cNvPr id="242" name="テキスト ボックス 241"/>
        <xdr:cNvSpPr txBox="1"/>
      </xdr:nvSpPr>
      <xdr:spPr>
        <a:xfrm>
          <a:off x="354965" y="12348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3" name="【福祉施設】&#10;有形固定資産減価償却率グラフ枠"/>
        <xdr:cNvSpPr/>
      </xdr:nvSpPr>
      <xdr:spPr>
        <a:xfrm>
          <a:off x="746760" y="124841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90805</xdr:rowOff>
    </xdr:from>
    <xdr:to xmlns:xdr="http://schemas.openxmlformats.org/drawingml/2006/spreadsheetDrawing">
      <xdr:col>24</xdr:col>
      <xdr:colOff>62865</xdr:colOff>
      <xdr:row>84</xdr:row>
      <xdr:rowOff>165100</xdr:rowOff>
    </xdr:to>
    <xdr:cxnSp macro="">
      <xdr:nvCxnSpPr>
        <xdr:cNvPr id="244" name="直線コネクタ 243"/>
        <xdr:cNvCxnSpPr/>
      </xdr:nvCxnSpPr>
      <xdr:spPr>
        <a:xfrm flipV="1">
          <a:off x="4543425" y="128098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84</xdr:row>
      <xdr:rowOff>165100</xdr:rowOff>
    </xdr:from>
    <xdr:ext cx="405130" cy="259080"/>
    <xdr:sp macro="" textlink="">
      <xdr:nvSpPr>
        <xdr:cNvPr id="245" name="【福祉施設】&#10;有形固定資産減価償却率最小値テキスト"/>
        <xdr:cNvSpPr txBox="1"/>
      </xdr:nvSpPr>
      <xdr:spPr>
        <a:xfrm>
          <a:off x="4582160" y="14039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84</xdr:row>
      <xdr:rowOff>165100</xdr:rowOff>
    </xdr:from>
    <xdr:to xmlns:xdr="http://schemas.openxmlformats.org/drawingml/2006/spreadsheetDrawing">
      <xdr:col>24</xdr:col>
      <xdr:colOff>152400</xdr:colOff>
      <xdr:row>84</xdr:row>
      <xdr:rowOff>165100</xdr:rowOff>
    </xdr:to>
    <xdr:cxnSp macro="">
      <xdr:nvCxnSpPr>
        <xdr:cNvPr id="246" name="直線コネクタ 245"/>
        <xdr:cNvCxnSpPr/>
      </xdr:nvCxnSpPr>
      <xdr:spPr>
        <a:xfrm>
          <a:off x="4458970" y="1403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37465</xdr:rowOff>
    </xdr:from>
    <xdr:ext cx="405130" cy="259080"/>
    <xdr:sp macro="" textlink="">
      <xdr:nvSpPr>
        <xdr:cNvPr id="247" name="【福祉施設】&#10;有形固定資産減価償却率最大値テキスト"/>
        <xdr:cNvSpPr txBox="1"/>
      </xdr:nvSpPr>
      <xdr:spPr>
        <a:xfrm>
          <a:off x="4582160" y="1259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90805</xdr:rowOff>
    </xdr:from>
    <xdr:to xmlns:xdr="http://schemas.openxmlformats.org/drawingml/2006/spreadsheetDrawing">
      <xdr:col>24</xdr:col>
      <xdr:colOff>152400</xdr:colOff>
      <xdr:row>77</xdr:row>
      <xdr:rowOff>90805</xdr:rowOff>
    </xdr:to>
    <xdr:cxnSp macro="">
      <xdr:nvCxnSpPr>
        <xdr:cNvPr id="248" name="直線コネクタ 247"/>
        <xdr:cNvCxnSpPr/>
      </xdr:nvCxnSpPr>
      <xdr:spPr>
        <a:xfrm>
          <a:off x="4458970" y="128098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75565</xdr:rowOff>
    </xdr:from>
    <xdr:ext cx="405130" cy="251460"/>
    <xdr:sp macro="" textlink="">
      <xdr:nvSpPr>
        <xdr:cNvPr id="249" name="【福祉施設】&#10;有形固定資産減価償却率平均値テキスト"/>
        <xdr:cNvSpPr txBox="1"/>
      </xdr:nvSpPr>
      <xdr:spPr>
        <a:xfrm>
          <a:off x="4582160" y="13620115"/>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97790</xdr:rowOff>
    </xdr:from>
    <xdr:to xmlns:xdr="http://schemas.openxmlformats.org/drawingml/2006/spreadsheetDrawing">
      <xdr:col>24</xdr:col>
      <xdr:colOff>114300</xdr:colOff>
      <xdr:row>83</xdr:row>
      <xdr:rowOff>27305</xdr:rowOff>
    </xdr:to>
    <xdr:sp macro="" textlink="">
      <xdr:nvSpPr>
        <xdr:cNvPr id="250" name="フローチャート: 判断 249"/>
        <xdr:cNvSpPr/>
      </xdr:nvSpPr>
      <xdr:spPr>
        <a:xfrm>
          <a:off x="4493260" y="1364234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87630</xdr:rowOff>
    </xdr:from>
    <xdr:to xmlns:xdr="http://schemas.openxmlformats.org/drawingml/2006/spreadsheetDrawing">
      <xdr:col>20</xdr:col>
      <xdr:colOff>38100</xdr:colOff>
      <xdr:row>83</xdr:row>
      <xdr:rowOff>17780</xdr:rowOff>
    </xdr:to>
    <xdr:sp macro="" textlink="">
      <xdr:nvSpPr>
        <xdr:cNvPr id="251" name="フローチャート: 判断 250"/>
        <xdr:cNvSpPr/>
      </xdr:nvSpPr>
      <xdr:spPr>
        <a:xfrm>
          <a:off x="3674110" y="136321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26035</xdr:rowOff>
    </xdr:from>
    <xdr:to xmlns:xdr="http://schemas.openxmlformats.org/drawingml/2006/spreadsheetDrawing">
      <xdr:col>15</xdr:col>
      <xdr:colOff>101600</xdr:colOff>
      <xdr:row>83</xdr:row>
      <xdr:rowOff>127635</xdr:rowOff>
    </xdr:to>
    <xdr:sp macro="" textlink="">
      <xdr:nvSpPr>
        <xdr:cNvPr id="252" name="フローチャート: 判断 251"/>
        <xdr:cNvSpPr/>
      </xdr:nvSpPr>
      <xdr:spPr>
        <a:xfrm>
          <a:off x="2800350" y="1373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253" name="テキスト ボックス 252"/>
        <xdr:cNvSpPr txBox="1"/>
      </xdr:nvSpPr>
      <xdr:spPr>
        <a:xfrm>
          <a:off x="435737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1365" cy="258445"/>
    <xdr:sp macro="" textlink="">
      <xdr:nvSpPr>
        <xdr:cNvPr id="254" name="テキスト ボックス 253"/>
        <xdr:cNvSpPr txBox="1"/>
      </xdr:nvSpPr>
      <xdr:spPr>
        <a:xfrm>
          <a:off x="35382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255" name="テキスト ボックス 254"/>
        <xdr:cNvSpPr txBox="1"/>
      </xdr:nvSpPr>
      <xdr:spPr>
        <a:xfrm>
          <a:off x="26644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1365" cy="258445"/>
    <xdr:sp macro="" textlink="">
      <xdr:nvSpPr>
        <xdr:cNvPr id="256" name="テキスト ボックス 255"/>
        <xdr:cNvSpPr txBox="1"/>
      </xdr:nvSpPr>
      <xdr:spPr>
        <a:xfrm>
          <a:off x="179451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1365" cy="258445"/>
    <xdr:sp macro="" textlink="">
      <xdr:nvSpPr>
        <xdr:cNvPr id="257" name="テキスト ボックス 256"/>
        <xdr:cNvSpPr txBox="1"/>
      </xdr:nvSpPr>
      <xdr:spPr>
        <a:xfrm>
          <a:off x="9245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37465</xdr:rowOff>
    </xdr:from>
    <xdr:to xmlns:xdr="http://schemas.openxmlformats.org/drawingml/2006/spreadsheetDrawing">
      <xdr:col>24</xdr:col>
      <xdr:colOff>114300</xdr:colOff>
      <xdr:row>82</xdr:row>
      <xdr:rowOff>139065</xdr:rowOff>
    </xdr:to>
    <xdr:sp macro="" textlink="">
      <xdr:nvSpPr>
        <xdr:cNvPr id="258" name="楕円 257"/>
        <xdr:cNvSpPr/>
      </xdr:nvSpPr>
      <xdr:spPr>
        <a:xfrm>
          <a:off x="449326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60325</xdr:rowOff>
    </xdr:from>
    <xdr:ext cx="405130" cy="258445"/>
    <xdr:sp macro="" textlink="">
      <xdr:nvSpPr>
        <xdr:cNvPr id="259" name="【福祉施設】&#10;有形固定資産減価償却率該当値テキスト"/>
        <xdr:cNvSpPr txBox="1"/>
      </xdr:nvSpPr>
      <xdr:spPr>
        <a:xfrm>
          <a:off x="4582160" y="13439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90170</xdr:rowOff>
    </xdr:from>
    <xdr:to xmlns:xdr="http://schemas.openxmlformats.org/drawingml/2006/spreadsheetDrawing">
      <xdr:col>20</xdr:col>
      <xdr:colOff>38100</xdr:colOff>
      <xdr:row>82</xdr:row>
      <xdr:rowOff>20320</xdr:rowOff>
    </xdr:to>
    <xdr:sp macro="" textlink="">
      <xdr:nvSpPr>
        <xdr:cNvPr id="260" name="楕円 259"/>
        <xdr:cNvSpPr/>
      </xdr:nvSpPr>
      <xdr:spPr>
        <a:xfrm>
          <a:off x="3674110" y="134696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140970</xdr:rowOff>
    </xdr:from>
    <xdr:to xmlns:xdr="http://schemas.openxmlformats.org/drawingml/2006/spreadsheetDrawing">
      <xdr:col>24</xdr:col>
      <xdr:colOff>63500</xdr:colOff>
      <xdr:row>82</xdr:row>
      <xdr:rowOff>88265</xdr:rowOff>
    </xdr:to>
    <xdr:cxnSp macro="">
      <xdr:nvCxnSpPr>
        <xdr:cNvPr id="261" name="直線コネクタ 260"/>
        <xdr:cNvCxnSpPr/>
      </xdr:nvCxnSpPr>
      <xdr:spPr>
        <a:xfrm>
          <a:off x="3724910" y="13520420"/>
          <a:ext cx="81915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161290</xdr:rowOff>
    </xdr:from>
    <xdr:to xmlns:xdr="http://schemas.openxmlformats.org/drawingml/2006/spreadsheetDrawing">
      <xdr:col>15</xdr:col>
      <xdr:colOff>101600</xdr:colOff>
      <xdr:row>83</xdr:row>
      <xdr:rowOff>91440</xdr:rowOff>
    </xdr:to>
    <xdr:sp macro="" textlink="">
      <xdr:nvSpPr>
        <xdr:cNvPr id="262" name="楕円 261"/>
        <xdr:cNvSpPr/>
      </xdr:nvSpPr>
      <xdr:spPr>
        <a:xfrm>
          <a:off x="2800350" y="13705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140970</xdr:rowOff>
    </xdr:from>
    <xdr:to xmlns:xdr="http://schemas.openxmlformats.org/drawingml/2006/spreadsheetDrawing">
      <xdr:col>19</xdr:col>
      <xdr:colOff>177800</xdr:colOff>
      <xdr:row>83</xdr:row>
      <xdr:rowOff>40640</xdr:rowOff>
    </xdr:to>
    <xdr:cxnSp macro="">
      <xdr:nvCxnSpPr>
        <xdr:cNvPr id="263" name="直線コネクタ 262"/>
        <xdr:cNvCxnSpPr/>
      </xdr:nvCxnSpPr>
      <xdr:spPr>
        <a:xfrm flipV="1">
          <a:off x="2851150" y="13520420"/>
          <a:ext cx="87376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8890</xdr:rowOff>
    </xdr:from>
    <xdr:ext cx="405130" cy="251460"/>
    <xdr:sp macro="" textlink="">
      <xdr:nvSpPr>
        <xdr:cNvPr id="264" name="n_1aveValue【福祉施設】&#10;有形固定資産減価償却率"/>
        <xdr:cNvSpPr txBox="1"/>
      </xdr:nvSpPr>
      <xdr:spPr>
        <a:xfrm>
          <a:off x="3513455" y="137185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118745</xdr:rowOff>
    </xdr:from>
    <xdr:ext cx="396875" cy="258445"/>
    <xdr:sp macro="" textlink="">
      <xdr:nvSpPr>
        <xdr:cNvPr id="265" name="n_2aveValue【福祉施設】&#10;有形固定資産減価償却率"/>
        <xdr:cNvSpPr txBox="1"/>
      </xdr:nvSpPr>
      <xdr:spPr>
        <a:xfrm>
          <a:off x="2652395" y="1382839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36830</xdr:rowOff>
    </xdr:from>
    <xdr:ext cx="405130" cy="259080"/>
    <xdr:sp macro="" textlink="">
      <xdr:nvSpPr>
        <xdr:cNvPr id="266" name="n_1mainValue【福祉施設】&#10;有形固定資産減価償却率"/>
        <xdr:cNvSpPr txBox="1"/>
      </xdr:nvSpPr>
      <xdr:spPr>
        <a:xfrm>
          <a:off x="3513455" y="1325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107950</xdr:rowOff>
    </xdr:from>
    <xdr:ext cx="396875" cy="259080"/>
    <xdr:sp macro="" textlink="">
      <xdr:nvSpPr>
        <xdr:cNvPr id="267" name="n_2mainValue【福祉施設】&#10;有形固定資産減価償却率"/>
        <xdr:cNvSpPr txBox="1"/>
      </xdr:nvSpPr>
      <xdr:spPr>
        <a:xfrm>
          <a:off x="2652395" y="134874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8" name="正方形/長方形 267"/>
        <xdr:cNvSpPr/>
      </xdr:nvSpPr>
      <xdr:spPr>
        <a:xfrm>
          <a:off x="6474460" y="113855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9" name="正方形/長方形 268"/>
        <xdr:cNvSpPr/>
      </xdr:nvSpPr>
      <xdr:spPr>
        <a:xfrm>
          <a:off x="659765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0" name="正方形/長方形 269"/>
        <xdr:cNvSpPr/>
      </xdr:nvSpPr>
      <xdr:spPr>
        <a:xfrm>
          <a:off x="659765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1" name="正方形/長方形 270"/>
        <xdr:cNvSpPr/>
      </xdr:nvSpPr>
      <xdr:spPr>
        <a:xfrm>
          <a:off x="759460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2" name="正方形/長方形 271"/>
        <xdr:cNvSpPr/>
      </xdr:nvSpPr>
      <xdr:spPr>
        <a:xfrm>
          <a:off x="759460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3" name="正方形/長方形 272"/>
        <xdr:cNvSpPr/>
      </xdr:nvSpPr>
      <xdr:spPr>
        <a:xfrm>
          <a:off x="87147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4" name="正方形/長方形 273"/>
        <xdr:cNvSpPr/>
      </xdr:nvSpPr>
      <xdr:spPr>
        <a:xfrm>
          <a:off x="87147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5" name="正方形/長方形 274"/>
        <xdr:cNvSpPr/>
      </xdr:nvSpPr>
      <xdr:spPr>
        <a:xfrm>
          <a:off x="6474460" y="124841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1630" cy="217805"/>
    <xdr:sp macro="" textlink="">
      <xdr:nvSpPr>
        <xdr:cNvPr id="276" name="テキスト ボックス 275"/>
        <xdr:cNvSpPr txBox="1"/>
      </xdr:nvSpPr>
      <xdr:spPr>
        <a:xfrm>
          <a:off x="6436360" y="12299950"/>
          <a:ext cx="3416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7" name="直線コネクタ 276"/>
        <xdr:cNvCxnSpPr/>
      </xdr:nvCxnSpPr>
      <xdr:spPr>
        <a:xfrm>
          <a:off x="6474460" y="14687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165100</xdr:rowOff>
    </xdr:from>
    <xdr:to xmlns:xdr="http://schemas.openxmlformats.org/drawingml/2006/spreadsheetDrawing">
      <xdr:col>59</xdr:col>
      <xdr:colOff>50800</xdr:colOff>
      <xdr:row>86</xdr:row>
      <xdr:rowOff>165100</xdr:rowOff>
    </xdr:to>
    <xdr:cxnSp macro="">
      <xdr:nvCxnSpPr>
        <xdr:cNvPr id="278" name="直線コネクタ 277"/>
        <xdr:cNvCxnSpPr/>
      </xdr:nvCxnSpPr>
      <xdr:spPr>
        <a:xfrm>
          <a:off x="6474460" y="14370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59740" cy="258445"/>
    <xdr:sp macro="" textlink="">
      <xdr:nvSpPr>
        <xdr:cNvPr id="279" name="テキスト ボックス 278"/>
        <xdr:cNvSpPr txBox="1"/>
      </xdr:nvSpPr>
      <xdr:spPr>
        <a:xfrm>
          <a:off x="6014720" y="1423162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80" name="直線コネクタ 279"/>
        <xdr:cNvCxnSpPr/>
      </xdr:nvCxnSpPr>
      <xdr:spPr>
        <a:xfrm>
          <a:off x="6474460" y="140531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59740" cy="251460"/>
    <xdr:sp macro="" textlink="">
      <xdr:nvSpPr>
        <xdr:cNvPr id="281" name="テキスト ボックス 280"/>
        <xdr:cNvSpPr txBox="1"/>
      </xdr:nvSpPr>
      <xdr:spPr>
        <a:xfrm>
          <a:off x="6014720" y="1391729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82" name="直線コネクタ 281"/>
        <xdr:cNvCxnSpPr/>
      </xdr:nvCxnSpPr>
      <xdr:spPr>
        <a:xfrm>
          <a:off x="6474460" y="137394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59740" cy="258445"/>
    <xdr:sp macro="" textlink="">
      <xdr:nvSpPr>
        <xdr:cNvPr id="283" name="テキスト ボックス 282"/>
        <xdr:cNvSpPr txBox="1"/>
      </xdr:nvSpPr>
      <xdr:spPr>
        <a:xfrm>
          <a:off x="6014720" y="1360360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84" name="直線コネクタ 283"/>
        <xdr:cNvCxnSpPr/>
      </xdr:nvCxnSpPr>
      <xdr:spPr>
        <a:xfrm>
          <a:off x="6474460" y="134258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59740" cy="251460"/>
    <xdr:sp macro="" textlink="">
      <xdr:nvSpPr>
        <xdr:cNvPr id="285" name="テキスト ボックス 284"/>
        <xdr:cNvSpPr txBox="1"/>
      </xdr:nvSpPr>
      <xdr:spPr>
        <a:xfrm>
          <a:off x="6014720" y="1328991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86" name="直線コネクタ 285"/>
        <xdr:cNvCxnSpPr/>
      </xdr:nvCxnSpPr>
      <xdr:spPr>
        <a:xfrm>
          <a:off x="6474460" y="131127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59740" cy="258445"/>
    <xdr:sp macro="" textlink="">
      <xdr:nvSpPr>
        <xdr:cNvPr id="287" name="テキスト ボックス 286"/>
        <xdr:cNvSpPr txBox="1"/>
      </xdr:nvSpPr>
      <xdr:spPr>
        <a:xfrm>
          <a:off x="6014720" y="1297622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88" name="直線コネクタ 287"/>
        <xdr:cNvCxnSpPr/>
      </xdr:nvCxnSpPr>
      <xdr:spPr>
        <a:xfrm>
          <a:off x="6474460" y="1279779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59740" cy="259080"/>
    <xdr:sp macro="" textlink="">
      <xdr:nvSpPr>
        <xdr:cNvPr id="289" name="テキスト ボックス 288"/>
        <xdr:cNvSpPr txBox="1"/>
      </xdr:nvSpPr>
      <xdr:spPr>
        <a:xfrm>
          <a:off x="6014720" y="126619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0" name="直線コネクタ 289"/>
        <xdr:cNvCxnSpPr/>
      </xdr:nvCxnSpPr>
      <xdr:spPr>
        <a:xfrm>
          <a:off x="6474460" y="124841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59740" cy="258445"/>
    <xdr:sp macro="" textlink="">
      <xdr:nvSpPr>
        <xdr:cNvPr id="291" name="テキスト ボックス 290"/>
        <xdr:cNvSpPr txBox="1"/>
      </xdr:nvSpPr>
      <xdr:spPr>
        <a:xfrm>
          <a:off x="6014720" y="123482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2" name="【福祉施設】&#10;一人当たり面積グラフ枠"/>
        <xdr:cNvSpPr/>
      </xdr:nvSpPr>
      <xdr:spPr>
        <a:xfrm>
          <a:off x="6474460" y="124841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78</xdr:row>
      <xdr:rowOff>97790</xdr:rowOff>
    </xdr:from>
    <xdr:to xmlns:xdr="http://schemas.openxmlformats.org/drawingml/2006/spreadsheetDrawing">
      <xdr:col>54</xdr:col>
      <xdr:colOff>186690</xdr:colOff>
      <xdr:row>86</xdr:row>
      <xdr:rowOff>113030</xdr:rowOff>
    </xdr:to>
    <xdr:cxnSp macro="">
      <xdr:nvCxnSpPr>
        <xdr:cNvPr id="293" name="直線コネクタ 292"/>
        <xdr:cNvCxnSpPr/>
      </xdr:nvCxnSpPr>
      <xdr:spPr>
        <a:xfrm flipV="1">
          <a:off x="10267950" y="12981940"/>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116840</xdr:rowOff>
    </xdr:from>
    <xdr:ext cx="469900" cy="258445"/>
    <xdr:sp macro="" textlink="">
      <xdr:nvSpPr>
        <xdr:cNvPr id="294" name="【福祉施設】&#10;一人当たり面積最小値テキスト"/>
        <xdr:cNvSpPr txBox="1"/>
      </xdr:nvSpPr>
      <xdr:spPr>
        <a:xfrm>
          <a:off x="10306050" y="14321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113030</xdr:rowOff>
    </xdr:from>
    <xdr:to xmlns:xdr="http://schemas.openxmlformats.org/drawingml/2006/spreadsheetDrawing">
      <xdr:col>55</xdr:col>
      <xdr:colOff>88900</xdr:colOff>
      <xdr:row>86</xdr:row>
      <xdr:rowOff>113030</xdr:rowOff>
    </xdr:to>
    <xdr:cxnSp macro="">
      <xdr:nvCxnSpPr>
        <xdr:cNvPr id="295" name="直線コネクタ 294"/>
        <xdr:cNvCxnSpPr/>
      </xdr:nvCxnSpPr>
      <xdr:spPr>
        <a:xfrm>
          <a:off x="10182860" y="143179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43815</xdr:rowOff>
    </xdr:from>
    <xdr:ext cx="469900" cy="251460"/>
    <xdr:sp macro="" textlink="">
      <xdr:nvSpPr>
        <xdr:cNvPr id="296" name="【福祉施設】&#10;一人当たり面積最大値テキスト"/>
        <xdr:cNvSpPr txBox="1"/>
      </xdr:nvSpPr>
      <xdr:spPr>
        <a:xfrm>
          <a:off x="10306050" y="127628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97790</xdr:rowOff>
    </xdr:from>
    <xdr:to xmlns:xdr="http://schemas.openxmlformats.org/drawingml/2006/spreadsheetDrawing">
      <xdr:col>55</xdr:col>
      <xdr:colOff>88900</xdr:colOff>
      <xdr:row>78</xdr:row>
      <xdr:rowOff>97790</xdr:rowOff>
    </xdr:to>
    <xdr:cxnSp macro="">
      <xdr:nvCxnSpPr>
        <xdr:cNvPr id="297" name="直線コネクタ 296"/>
        <xdr:cNvCxnSpPr/>
      </xdr:nvCxnSpPr>
      <xdr:spPr>
        <a:xfrm>
          <a:off x="10182860" y="129819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126365</xdr:rowOff>
    </xdr:from>
    <xdr:ext cx="469900" cy="258445"/>
    <xdr:sp macro="" textlink="">
      <xdr:nvSpPr>
        <xdr:cNvPr id="298" name="【福祉施設】&#10;一人当たり面積平均値テキスト"/>
        <xdr:cNvSpPr txBox="1"/>
      </xdr:nvSpPr>
      <xdr:spPr>
        <a:xfrm>
          <a:off x="10306050" y="136709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103505</xdr:rowOff>
    </xdr:from>
    <xdr:to xmlns:xdr="http://schemas.openxmlformats.org/drawingml/2006/spreadsheetDrawing">
      <xdr:col>55</xdr:col>
      <xdr:colOff>50800</xdr:colOff>
      <xdr:row>84</xdr:row>
      <xdr:rowOff>33655</xdr:rowOff>
    </xdr:to>
    <xdr:sp macro="" textlink="">
      <xdr:nvSpPr>
        <xdr:cNvPr id="299" name="フローチャート: 判断 298"/>
        <xdr:cNvSpPr/>
      </xdr:nvSpPr>
      <xdr:spPr>
        <a:xfrm>
          <a:off x="10220960" y="138131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12065</xdr:rowOff>
    </xdr:from>
    <xdr:to xmlns:xdr="http://schemas.openxmlformats.org/drawingml/2006/spreadsheetDrawing">
      <xdr:col>50</xdr:col>
      <xdr:colOff>165100</xdr:colOff>
      <xdr:row>83</xdr:row>
      <xdr:rowOff>113665</xdr:rowOff>
    </xdr:to>
    <xdr:sp macro="" textlink="">
      <xdr:nvSpPr>
        <xdr:cNvPr id="300" name="フローチャート: 判断 299"/>
        <xdr:cNvSpPr/>
      </xdr:nvSpPr>
      <xdr:spPr>
        <a:xfrm>
          <a:off x="9398000" y="137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98425</xdr:rowOff>
    </xdr:from>
    <xdr:to xmlns:xdr="http://schemas.openxmlformats.org/drawingml/2006/spreadsheetDrawing">
      <xdr:col>46</xdr:col>
      <xdr:colOff>38100</xdr:colOff>
      <xdr:row>83</xdr:row>
      <xdr:rowOff>29210</xdr:rowOff>
    </xdr:to>
    <xdr:sp macro="" textlink="">
      <xdr:nvSpPr>
        <xdr:cNvPr id="301" name="フローチャート: 判断 300"/>
        <xdr:cNvSpPr/>
      </xdr:nvSpPr>
      <xdr:spPr>
        <a:xfrm>
          <a:off x="8528050" y="1364297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02" name="テキスト ボックス 301"/>
        <xdr:cNvSpPr txBox="1"/>
      </xdr:nvSpPr>
      <xdr:spPr>
        <a:xfrm>
          <a:off x="100812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1365" cy="258445"/>
    <xdr:sp macro="" textlink="">
      <xdr:nvSpPr>
        <xdr:cNvPr id="303" name="テキスト ボックス 302"/>
        <xdr:cNvSpPr txBox="1"/>
      </xdr:nvSpPr>
      <xdr:spPr>
        <a:xfrm>
          <a:off x="926211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1365" cy="258445"/>
    <xdr:sp macro="" textlink="">
      <xdr:nvSpPr>
        <xdr:cNvPr id="304" name="テキスト ボックス 303"/>
        <xdr:cNvSpPr txBox="1"/>
      </xdr:nvSpPr>
      <xdr:spPr>
        <a:xfrm>
          <a:off x="839216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05" name="テキスト ボックス 304"/>
        <xdr:cNvSpPr txBox="1"/>
      </xdr:nvSpPr>
      <xdr:spPr>
        <a:xfrm>
          <a:off x="75184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1365" cy="258445"/>
    <xdr:sp macro="" textlink="">
      <xdr:nvSpPr>
        <xdr:cNvPr id="306" name="テキスト ボックス 305"/>
        <xdr:cNvSpPr txBox="1"/>
      </xdr:nvSpPr>
      <xdr:spPr>
        <a:xfrm>
          <a:off x="664845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23495</xdr:rowOff>
    </xdr:from>
    <xdr:to xmlns:xdr="http://schemas.openxmlformats.org/drawingml/2006/spreadsheetDrawing">
      <xdr:col>55</xdr:col>
      <xdr:colOff>50800</xdr:colOff>
      <xdr:row>84</xdr:row>
      <xdr:rowOff>125095</xdr:rowOff>
    </xdr:to>
    <xdr:sp macro="" textlink="">
      <xdr:nvSpPr>
        <xdr:cNvPr id="307" name="楕円 306"/>
        <xdr:cNvSpPr/>
      </xdr:nvSpPr>
      <xdr:spPr>
        <a:xfrm>
          <a:off x="10220960" y="138982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1905</xdr:rowOff>
    </xdr:from>
    <xdr:ext cx="469900" cy="259080"/>
    <xdr:sp macro="" textlink="">
      <xdr:nvSpPr>
        <xdr:cNvPr id="308" name="【福祉施設】&#10;一人当たり面積該当値テキスト"/>
        <xdr:cNvSpPr txBox="1"/>
      </xdr:nvSpPr>
      <xdr:spPr>
        <a:xfrm>
          <a:off x="10306050" y="13876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149225</xdr:rowOff>
    </xdr:from>
    <xdr:to xmlns:xdr="http://schemas.openxmlformats.org/drawingml/2006/spreadsheetDrawing">
      <xdr:col>50</xdr:col>
      <xdr:colOff>165100</xdr:colOff>
      <xdr:row>82</xdr:row>
      <xdr:rowOff>79375</xdr:rowOff>
    </xdr:to>
    <xdr:sp macro="" textlink="">
      <xdr:nvSpPr>
        <xdr:cNvPr id="309" name="楕円 308"/>
        <xdr:cNvSpPr/>
      </xdr:nvSpPr>
      <xdr:spPr>
        <a:xfrm>
          <a:off x="9398000" y="13528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29210</xdr:rowOff>
    </xdr:from>
    <xdr:to xmlns:xdr="http://schemas.openxmlformats.org/drawingml/2006/spreadsheetDrawing">
      <xdr:col>55</xdr:col>
      <xdr:colOff>0</xdr:colOff>
      <xdr:row>84</xdr:row>
      <xdr:rowOff>74930</xdr:rowOff>
    </xdr:to>
    <xdr:cxnSp macro="">
      <xdr:nvCxnSpPr>
        <xdr:cNvPr id="310" name="直線コネクタ 309"/>
        <xdr:cNvCxnSpPr/>
      </xdr:nvCxnSpPr>
      <xdr:spPr>
        <a:xfrm>
          <a:off x="9448800" y="13573760"/>
          <a:ext cx="819150" cy="375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69215</xdr:rowOff>
    </xdr:from>
    <xdr:to xmlns:xdr="http://schemas.openxmlformats.org/drawingml/2006/spreadsheetDrawing">
      <xdr:col>46</xdr:col>
      <xdr:colOff>38100</xdr:colOff>
      <xdr:row>84</xdr:row>
      <xdr:rowOff>165100</xdr:rowOff>
    </xdr:to>
    <xdr:sp macro="" textlink="">
      <xdr:nvSpPr>
        <xdr:cNvPr id="311" name="楕円 310"/>
        <xdr:cNvSpPr/>
      </xdr:nvSpPr>
      <xdr:spPr>
        <a:xfrm>
          <a:off x="8528050" y="1394396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29210</xdr:rowOff>
    </xdr:from>
    <xdr:to xmlns:xdr="http://schemas.openxmlformats.org/drawingml/2006/spreadsheetDrawing">
      <xdr:col>50</xdr:col>
      <xdr:colOff>114300</xdr:colOff>
      <xdr:row>84</xdr:row>
      <xdr:rowOff>120650</xdr:rowOff>
    </xdr:to>
    <xdr:cxnSp macro="">
      <xdr:nvCxnSpPr>
        <xdr:cNvPr id="312" name="直線コネクタ 311"/>
        <xdr:cNvCxnSpPr/>
      </xdr:nvCxnSpPr>
      <xdr:spPr>
        <a:xfrm flipV="1">
          <a:off x="8578850" y="13573760"/>
          <a:ext cx="86995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104775</xdr:rowOff>
    </xdr:from>
    <xdr:ext cx="469265" cy="259080"/>
    <xdr:sp macro="" textlink="">
      <xdr:nvSpPr>
        <xdr:cNvPr id="313" name="n_1aveValue【福祉施設】&#10;一人当たり面積"/>
        <xdr:cNvSpPr txBox="1"/>
      </xdr:nvSpPr>
      <xdr:spPr>
        <a:xfrm>
          <a:off x="9204960" y="13814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45085</xdr:rowOff>
    </xdr:from>
    <xdr:ext cx="462280" cy="258445"/>
    <xdr:sp macro="" textlink="">
      <xdr:nvSpPr>
        <xdr:cNvPr id="314" name="n_2aveValue【福祉施設】&#10;一人当たり面積"/>
        <xdr:cNvSpPr txBox="1"/>
      </xdr:nvSpPr>
      <xdr:spPr>
        <a:xfrm>
          <a:off x="8347710" y="1342453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95885</xdr:rowOff>
    </xdr:from>
    <xdr:ext cx="469265" cy="258445"/>
    <xdr:sp macro="" textlink="">
      <xdr:nvSpPr>
        <xdr:cNvPr id="315" name="n_1mainValue【福祉施設】&#10;一人当たり面積"/>
        <xdr:cNvSpPr txBox="1"/>
      </xdr:nvSpPr>
      <xdr:spPr>
        <a:xfrm>
          <a:off x="9204960" y="13310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161925</xdr:rowOff>
    </xdr:from>
    <xdr:ext cx="462280" cy="258445"/>
    <xdr:sp macro="" textlink="">
      <xdr:nvSpPr>
        <xdr:cNvPr id="316" name="n_2mainValue【福祉施設】&#10;一人当たり面積"/>
        <xdr:cNvSpPr txBox="1"/>
      </xdr:nvSpPr>
      <xdr:spPr>
        <a:xfrm>
          <a:off x="8347710" y="140366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7" name="正方形/長方形 316"/>
        <xdr:cNvSpPr/>
      </xdr:nvSpPr>
      <xdr:spPr>
        <a:xfrm>
          <a:off x="746760" y="150495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8" name="正方形/長方形 317"/>
        <xdr:cNvSpPr/>
      </xdr:nvSpPr>
      <xdr:spPr>
        <a:xfrm>
          <a:off x="87376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9" name="正方形/長方形 318"/>
        <xdr:cNvSpPr/>
      </xdr:nvSpPr>
      <xdr:spPr>
        <a:xfrm>
          <a:off x="87376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0" name="正方形/長方形 319"/>
        <xdr:cNvSpPr/>
      </xdr:nvSpPr>
      <xdr:spPr>
        <a:xfrm>
          <a:off x="186690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1" name="正方形/長方形 320"/>
        <xdr:cNvSpPr/>
      </xdr:nvSpPr>
      <xdr:spPr>
        <a:xfrm>
          <a:off x="186690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2" name="正方形/長方形 321"/>
        <xdr:cNvSpPr/>
      </xdr:nvSpPr>
      <xdr:spPr>
        <a:xfrm>
          <a:off x="29870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3" name="正方形/長方形 322"/>
        <xdr:cNvSpPr/>
      </xdr:nvSpPr>
      <xdr:spPr>
        <a:xfrm>
          <a:off x="29870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4" name="正方形/長方形 323"/>
        <xdr:cNvSpPr/>
      </xdr:nvSpPr>
      <xdr:spPr>
        <a:xfrm>
          <a:off x="746760" y="161925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0195" cy="225425"/>
    <xdr:sp macro="" textlink="">
      <xdr:nvSpPr>
        <xdr:cNvPr id="325" name="テキスト ボックス 324"/>
        <xdr:cNvSpPr txBox="1"/>
      </xdr:nvSpPr>
      <xdr:spPr>
        <a:xfrm>
          <a:off x="712470" y="16002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6" name="直線コネクタ 325"/>
        <xdr:cNvCxnSpPr/>
      </xdr:nvCxnSpPr>
      <xdr:spPr>
        <a:xfrm>
          <a:off x="74676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1470" cy="259080"/>
    <xdr:sp macro="" textlink="">
      <xdr:nvSpPr>
        <xdr:cNvPr id="327" name="テキスト ボックス 326"/>
        <xdr:cNvSpPr txBox="1"/>
      </xdr:nvSpPr>
      <xdr:spPr>
        <a:xfrm>
          <a:off x="415290" y="183362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28" name="直線コネクタ 327"/>
        <xdr:cNvCxnSpPr/>
      </xdr:nvCxnSpPr>
      <xdr:spPr>
        <a:xfrm>
          <a:off x="746760" y="18021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2590" cy="259080"/>
    <xdr:sp macro="" textlink="">
      <xdr:nvSpPr>
        <xdr:cNvPr id="329" name="テキスト ボックス 328"/>
        <xdr:cNvSpPr txBox="1"/>
      </xdr:nvSpPr>
      <xdr:spPr>
        <a:xfrm>
          <a:off x="354965" y="17879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30" name="直線コネクタ 329"/>
        <xdr:cNvCxnSpPr/>
      </xdr:nvCxnSpPr>
      <xdr:spPr>
        <a:xfrm>
          <a:off x="746760" y="1756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2590" cy="259080"/>
    <xdr:sp macro="" textlink="">
      <xdr:nvSpPr>
        <xdr:cNvPr id="331" name="テキスト ボックス 330"/>
        <xdr:cNvSpPr txBox="1"/>
      </xdr:nvSpPr>
      <xdr:spPr>
        <a:xfrm>
          <a:off x="35496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32" name="直線コネクタ 331"/>
        <xdr:cNvCxnSpPr/>
      </xdr:nvCxnSpPr>
      <xdr:spPr>
        <a:xfrm>
          <a:off x="746760" y="17106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2590" cy="259080"/>
    <xdr:sp macro="" textlink="">
      <xdr:nvSpPr>
        <xdr:cNvPr id="333" name="テキスト ボックス 332"/>
        <xdr:cNvSpPr txBox="1"/>
      </xdr:nvSpPr>
      <xdr:spPr>
        <a:xfrm>
          <a:off x="354965" y="16964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34" name="直線コネクタ 333"/>
        <xdr:cNvCxnSpPr/>
      </xdr:nvCxnSpPr>
      <xdr:spPr>
        <a:xfrm>
          <a:off x="746760" y="1664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2590" cy="259080"/>
    <xdr:sp macro="" textlink="">
      <xdr:nvSpPr>
        <xdr:cNvPr id="335" name="テキスト ボックス 334"/>
        <xdr:cNvSpPr txBox="1"/>
      </xdr:nvSpPr>
      <xdr:spPr>
        <a:xfrm>
          <a:off x="354965" y="16507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6" name="直線コネクタ 335"/>
        <xdr:cNvCxnSpPr/>
      </xdr:nvCxnSpPr>
      <xdr:spPr>
        <a:xfrm>
          <a:off x="74676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59740" cy="259080"/>
    <xdr:sp macro="" textlink="">
      <xdr:nvSpPr>
        <xdr:cNvPr id="337" name="テキスト ボックス 336"/>
        <xdr:cNvSpPr txBox="1"/>
      </xdr:nvSpPr>
      <xdr:spPr>
        <a:xfrm>
          <a:off x="290830" y="16050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8" name="【市民会館】&#10;有形固定資産減価償却率グラフ枠"/>
        <xdr:cNvSpPr/>
      </xdr:nvSpPr>
      <xdr:spPr>
        <a:xfrm>
          <a:off x="746760" y="161925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76200</xdr:rowOff>
    </xdr:from>
    <xdr:to xmlns:xdr="http://schemas.openxmlformats.org/drawingml/2006/spreadsheetDrawing">
      <xdr:col>24</xdr:col>
      <xdr:colOff>62865</xdr:colOff>
      <xdr:row>107</xdr:row>
      <xdr:rowOff>50800</xdr:rowOff>
    </xdr:to>
    <xdr:cxnSp macro="">
      <xdr:nvCxnSpPr>
        <xdr:cNvPr id="339" name="直線コネクタ 338"/>
        <xdr:cNvCxnSpPr/>
      </xdr:nvCxnSpPr>
      <xdr:spPr>
        <a:xfrm flipV="1">
          <a:off x="4543425" y="1664970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54610</xdr:rowOff>
    </xdr:from>
    <xdr:ext cx="405130" cy="250825"/>
    <xdr:sp macro="" textlink="">
      <xdr:nvSpPr>
        <xdr:cNvPr id="340" name="【市民会館】&#10;有形固定資産減価償却率最小値テキスト"/>
        <xdr:cNvSpPr txBox="1"/>
      </xdr:nvSpPr>
      <xdr:spPr>
        <a:xfrm>
          <a:off x="4582160" y="1782826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50800</xdr:rowOff>
    </xdr:from>
    <xdr:to xmlns:xdr="http://schemas.openxmlformats.org/drawingml/2006/spreadsheetDrawing">
      <xdr:col>24</xdr:col>
      <xdr:colOff>152400</xdr:colOff>
      <xdr:row>107</xdr:row>
      <xdr:rowOff>50800</xdr:rowOff>
    </xdr:to>
    <xdr:cxnSp macro="">
      <xdr:nvCxnSpPr>
        <xdr:cNvPr id="341" name="直線コネクタ 340"/>
        <xdr:cNvCxnSpPr/>
      </xdr:nvCxnSpPr>
      <xdr:spPr>
        <a:xfrm>
          <a:off x="4458970" y="17824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22860</xdr:rowOff>
    </xdr:from>
    <xdr:ext cx="405130" cy="259080"/>
    <xdr:sp macro="" textlink="">
      <xdr:nvSpPr>
        <xdr:cNvPr id="342" name="【市民会館】&#10;有形固定資産減価償却率最大値テキスト"/>
        <xdr:cNvSpPr txBox="1"/>
      </xdr:nvSpPr>
      <xdr:spPr>
        <a:xfrm>
          <a:off x="4582160" y="16424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76200</xdr:rowOff>
    </xdr:from>
    <xdr:to xmlns:xdr="http://schemas.openxmlformats.org/drawingml/2006/spreadsheetDrawing">
      <xdr:col>24</xdr:col>
      <xdr:colOff>152400</xdr:colOff>
      <xdr:row>100</xdr:row>
      <xdr:rowOff>76200</xdr:rowOff>
    </xdr:to>
    <xdr:cxnSp macro="">
      <xdr:nvCxnSpPr>
        <xdr:cNvPr id="343" name="直線コネクタ 342"/>
        <xdr:cNvCxnSpPr/>
      </xdr:nvCxnSpPr>
      <xdr:spPr>
        <a:xfrm>
          <a:off x="4458970" y="1664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104140</xdr:rowOff>
    </xdr:from>
    <xdr:ext cx="405130" cy="259080"/>
    <xdr:sp macro="" textlink="">
      <xdr:nvSpPr>
        <xdr:cNvPr id="344" name="【市民会館】&#10;有形固定資産減価償却率平均値テキスト"/>
        <xdr:cNvSpPr txBox="1"/>
      </xdr:nvSpPr>
      <xdr:spPr>
        <a:xfrm>
          <a:off x="4582160" y="17363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125730</xdr:rowOff>
    </xdr:from>
    <xdr:to xmlns:xdr="http://schemas.openxmlformats.org/drawingml/2006/spreadsheetDrawing">
      <xdr:col>24</xdr:col>
      <xdr:colOff>114300</xdr:colOff>
      <xdr:row>105</xdr:row>
      <xdr:rowOff>55880</xdr:rowOff>
    </xdr:to>
    <xdr:sp macro="" textlink="">
      <xdr:nvSpPr>
        <xdr:cNvPr id="345" name="フローチャート: 判断 344"/>
        <xdr:cNvSpPr/>
      </xdr:nvSpPr>
      <xdr:spPr>
        <a:xfrm>
          <a:off x="4493260" y="1738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116840</xdr:rowOff>
    </xdr:from>
    <xdr:to xmlns:xdr="http://schemas.openxmlformats.org/drawingml/2006/spreadsheetDrawing">
      <xdr:col>20</xdr:col>
      <xdr:colOff>38100</xdr:colOff>
      <xdr:row>105</xdr:row>
      <xdr:rowOff>46990</xdr:rowOff>
    </xdr:to>
    <xdr:sp macro="" textlink="">
      <xdr:nvSpPr>
        <xdr:cNvPr id="346" name="フローチャート: 判断 345"/>
        <xdr:cNvSpPr/>
      </xdr:nvSpPr>
      <xdr:spPr>
        <a:xfrm>
          <a:off x="3674110" y="173761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20955</xdr:rowOff>
    </xdr:from>
    <xdr:to xmlns:xdr="http://schemas.openxmlformats.org/drawingml/2006/spreadsheetDrawing">
      <xdr:col>15</xdr:col>
      <xdr:colOff>101600</xdr:colOff>
      <xdr:row>104</xdr:row>
      <xdr:rowOff>122555</xdr:rowOff>
    </xdr:to>
    <xdr:sp macro="" textlink="">
      <xdr:nvSpPr>
        <xdr:cNvPr id="347" name="フローチャート: 判断 346"/>
        <xdr:cNvSpPr/>
      </xdr:nvSpPr>
      <xdr:spPr>
        <a:xfrm>
          <a:off x="2800350" y="1728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8" name="テキスト ボックス 347"/>
        <xdr:cNvSpPr txBox="1"/>
      </xdr:nvSpPr>
      <xdr:spPr>
        <a:xfrm>
          <a:off x="435737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1365" cy="259080"/>
    <xdr:sp macro="" textlink="">
      <xdr:nvSpPr>
        <xdr:cNvPr id="349" name="テキスト ボックス 348"/>
        <xdr:cNvSpPr txBox="1"/>
      </xdr:nvSpPr>
      <xdr:spPr>
        <a:xfrm>
          <a:off x="35382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50" name="テキスト ボックス 349"/>
        <xdr:cNvSpPr txBox="1"/>
      </xdr:nvSpPr>
      <xdr:spPr>
        <a:xfrm>
          <a:off x="266446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1365" cy="259080"/>
    <xdr:sp macro="" textlink="">
      <xdr:nvSpPr>
        <xdr:cNvPr id="351" name="テキスト ボックス 350"/>
        <xdr:cNvSpPr txBox="1"/>
      </xdr:nvSpPr>
      <xdr:spPr>
        <a:xfrm>
          <a:off x="179451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1365" cy="259080"/>
    <xdr:sp macro="" textlink="">
      <xdr:nvSpPr>
        <xdr:cNvPr id="352" name="テキスト ボックス 351"/>
        <xdr:cNvSpPr txBox="1"/>
      </xdr:nvSpPr>
      <xdr:spPr>
        <a:xfrm>
          <a:off x="92456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100</xdr:row>
      <xdr:rowOff>158115</xdr:rowOff>
    </xdr:from>
    <xdr:to xmlns:xdr="http://schemas.openxmlformats.org/drawingml/2006/spreadsheetDrawing">
      <xdr:col>24</xdr:col>
      <xdr:colOff>114300</xdr:colOff>
      <xdr:row>101</xdr:row>
      <xdr:rowOff>88265</xdr:rowOff>
    </xdr:to>
    <xdr:sp macro="" textlink="">
      <xdr:nvSpPr>
        <xdr:cNvPr id="353" name="楕円 352"/>
        <xdr:cNvSpPr/>
      </xdr:nvSpPr>
      <xdr:spPr>
        <a:xfrm>
          <a:off x="449326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9525</xdr:rowOff>
    </xdr:from>
    <xdr:ext cx="405130" cy="250825"/>
    <xdr:sp macro="" textlink="">
      <xdr:nvSpPr>
        <xdr:cNvPr id="354" name="【市民会館】&#10;有形固定資産減価償却率該当値テキスト"/>
        <xdr:cNvSpPr txBox="1"/>
      </xdr:nvSpPr>
      <xdr:spPr>
        <a:xfrm>
          <a:off x="4582160" y="1658302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93980</xdr:rowOff>
    </xdr:from>
    <xdr:to xmlns:xdr="http://schemas.openxmlformats.org/drawingml/2006/spreadsheetDrawing">
      <xdr:col>20</xdr:col>
      <xdr:colOff>38100</xdr:colOff>
      <xdr:row>101</xdr:row>
      <xdr:rowOff>24130</xdr:rowOff>
    </xdr:to>
    <xdr:sp macro="" textlink="">
      <xdr:nvSpPr>
        <xdr:cNvPr id="355" name="楕円 354"/>
        <xdr:cNvSpPr/>
      </xdr:nvSpPr>
      <xdr:spPr>
        <a:xfrm>
          <a:off x="3674110" y="166674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100</xdr:row>
      <xdr:rowOff>144780</xdr:rowOff>
    </xdr:from>
    <xdr:to xmlns:xdr="http://schemas.openxmlformats.org/drawingml/2006/spreadsheetDrawing">
      <xdr:col>24</xdr:col>
      <xdr:colOff>63500</xdr:colOff>
      <xdr:row>101</xdr:row>
      <xdr:rowOff>37465</xdr:rowOff>
    </xdr:to>
    <xdr:cxnSp macro="">
      <xdr:nvCxnSpPr>
        <xdr:cNvPr id="356" name="直線コネクタ 355"/>
        <xdr:cNvCxnSpPr/>
      </xdr:nvCxnSpPr>
      <xdr:spPr>
        <a:xfrm>
          <a:off x="3724910" y="16718280"/>
          <a:ext cx="8191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100965</xdr:rowOff>
    </xdr:from>
    <xdr:to xmlns:xdr="http://schemas.openxmlformats.org/drawingml/2006/spreadsheetDrawing">
      <xdr:col>15</xdr:col>
      <xdr:colOff>101600</xdr:colOff>
      <xdr:row>102</xdr:row>
      <xdr:rowOff>31115</xdr:rowOff>
    </xdr:to>
    <xdr:sp macro="" textlink="">
      <xdr:nvSpPr>
        <xdr:cNvPr id="357" name="楕円 356"/>
        <xdr:cNvSpPr/>
      </xdr:nvSpPr>
      <xdr:spPr>
        <a:xfrm>
          <a:off x="280035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144780</xdr:rowOff>
    </xdr:from>
    <xdr:to xmlns:xdr="http://schemas.openxmlformats.org/drawingml/2006/spreadsheetDrawing">
      <xdr:col>19</xdr:col>
      <xdr:colOff>177800</xdr:colOff>
      <xdr:row>101</xdr:row>
      <xdr:rowOff>151765</xdr:rowOff>
    </xdr:to>
    <xdr:cxnSp macro="">
      <xdr:nvCxnSpPr>
        <xdr:cNvPr id="358" name="直線コネクタ 357"/>
        <xdr:cNvCxnSpPr/>
      </xdr:nvCxnSpPr>
      <xdr:spPr>
        <a:xfrm flipV="1">
          <a:off x="2851150" y="16718280"/>
          <a:ext cx="87376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38100</xdr:rowOff>
    </xdr:from>
    <xdr:ext cx="405130" cy="259080"/>
    <xdr:sp macro="" textlink="">
      <xdr:nvSpPr>
        <xdr:cNvPr id="359" name="n_1aveValue【市民会館】&#10;有形固定資産減価償却率"/>
        <xdr:cNvSpPr txBox="1"/>
      </xdr:nvSpPr>
      <xdr:spPr>
        <a:xfrm>
          <a:off x="3513455" y="1746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113665</xdr:rowOff>
    </xdr:from>
    <xdr:ext cx="396875" cy="258445"/>
    <xdr:sp macro="" textlink="">
      <xdr:nvSpPr>
        <xdr:cNvPr id="360" name="n_2aveValue【市民会館】&#10;有形固定資産減価償却率"/>
        <xdr:cNvSpPr txBox="1"/>
      </xdr:nvSpPr>
      <xdr:spPr>
        <a:xfrm>
          <a:off x="2652395" y="1737296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40640</xdr:rowOff>
    </xdr:from>
    <xdr:ext cx="405130" cy="251460"/>
    <xdr:sp macro="" textlink="">
      <xdr:nvSpPr>
        <xdr:cNvPr id="361" name="n_1mainValue【市民会館】&#10;有形固定資産減価償却率"/>
        <xdr:cNvSpPr txBox="1"/>
      </xdr:nvSpPr>
      <xdr:spPr>
        <a:xfrm>
          <a:off x="3513455" y="1644269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47625</xdr:rowOff>
    </xdr:from>
    <xdr:ext cx="396875" cy="259080"/>
    <xdr:sp macro="" textlink="">
      <xdr:nvSpPr>
        <xdr:cNvPr id="362" name="n_2mainValue【市民会館】&#10;有形固定資産減価償却率"/>
        <xdr:cNvSpPr txBox="1"/>
      </xdr:nvSpPr>
      <xdr:spPr>
        <a:xfrm>
          <a:off x="2652395" y="1662112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3" name="正方形/長方形 362"/>
        <xdr:cNvSpPr/>
      </xdr:nvSpPr>
      <xdr:spPr>
        <a:xfrm>
          <a:off x="6474460" y="150495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4" name="正方形/長方形 363"/>
        <xdr:cNvSpPr/>
      </xdr:nvSpPr>
      <xdr:spPr>
        <a:xfrm>
          <a:off x="659765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5" name="正方形/長方形 364"/>
        <xdr:cNvSpPr/>
      </xdr:nvSpPr>
      <xdr:spPr>
        <a:xfrm>
          <a:off x="659765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6" name="正方形/長方形 365"/>
        <xdr:cNvSpPr/>
      </xdr:nvSpPr>
      <xdr:spPr>
        <a:xfrm>
          <a:off x="759460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7" name="正方形/長方形 366"/>
        <xdr:cNvSpPr/>
      </xdr:nvSpPr>
      <xdr:spPr>
        <a:xfrm>
          <a:off x="759460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8" name="正方形/長方形 367"/>
        <xdr:cNvSpPr/>
      </xdr:nvSpPr>
      <xdr:spPr>
        <a:xfrm>
          <a:off x="87147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9" name="正方形/長方形 368"/>
        <xdr:cNvSpPr/>
      </xdr:nvSpPr>
      <xdr:spPr>
        <a:xfrm>
          <a:off x="87147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0" name="正方形/長方形 369"/>
        <xdr:cNvSpPr/>
      </xdr:nvSpPr>
      <xdr:spPr>
        <a:xfrm>
          <a:off x="6474460" y="161925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1630" cy="225425"/>
    <xdr:sp macro="" textlink="">
      <xdr:nvSpPr>
        <xdr:cNvPr id="371" name="テキスト ボックス 370"/>
        <xdr:cNvSpPr txBox="1"/>
      </xdr:nvSpPr>
      <xdr:spPr>
        <a:xfrm>
          <a:off x="6436360" y="160020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2" name="直線コネクタ 371"/>
        <xdr:cNvCxnSpPr/>
      </xdr:nvCxnSpPr>
      <xdr:spPr>
        <a:xfrm>
          <a:off x="6474460" y="18478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73" name="直線コネクタ 372"/>
        <xdr:cNvCxnSpPr/>
      </xdr:nvCxnSpPr>
      <xdr:spPr>
        <a:xfrm>
          <a:off x="6474460" y="1809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59740" cy="259080"/>
    <xdr:sp macro="" textlink="">
      <xdr:nvSpPr>
        <xdr:cNvPr id="374" name="テキスト ボックス 373"/>
        <xdr:cNvSpPr txBox="1"/>
      </xdr:nvSpPr>
      <xdr:spPr>
        <a:xfrm>
          <a:off x="6014720" y="17955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75" name="直線コネクタ 374"/>
        <xdr:cNvCxnSpPr/>
      </xdr:nvCxnSpPr>
      <xdr:spPr>
        <a:xfrm>
          <a:off x="6474460" y="1771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59740" cy="251460"/>
    <xdr:sp macro="" textlink="">
      <xdr:nvSpPr>
        <xdr:cNvPr id="376" name="テキスト ボックス 375"/>
        <xdr:cNvSpPr txBox="1"/>
      </xdr:nvSpPr>
      <xdr:spPr>
        <a:xfrm>
          <a:off x="6014720" y="175742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77" name="直線コネクタ 376"/>
        <xdr:cNvCxnSpPr/>
      </xdr:nvCxnSpPr>
      <xdr:spPr>
        <a:xfrm>
          <a:off x="6474460" y="1733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59740" cy="259080"/>
    <xdr:sp macro="" textlink="">
      <xdr:nvSpPr>
        <xdr:cNvPr id="378" name="テキスト ボックス 377"/>
        <xdr:cNvSpPr txBox="1"/>
      </xdr:nvSpPr>
      <xdr:spPr>
        <a:xfrm>
          <a:off x="6014720" y="17193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79" name="直線コネクタ 378"/>
        <xdr:cNvCxnSpPr/>
      </xdr:nvCxnSpPr>
      <xdr:spPr>
        <a:xfrm>
          <a:off x="6474460" y="1695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59740" cy="259080"/>
    <xdr:sp macro="" textlink="">
      <xdr:nvSpPr>
        <xdr:cNvPr id="380" name="テキスト ボックス 379"/>
        <xdr:cNvSpPr txBox="1"/>
      </xdr:nvSpPr>
      <xdr:spPr>
        <a:xfrm>
          <a:off x="6014720" y="16812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81" name="直線コネクタ 380"/>
        <xdr:cNvCxnSpPr/>
      </xdr:nvCxnSpPr>
      <xdr:spPr>
        <a:xfrm>
          <a:off x="6474460" y="1657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59740" cy="251460"/>
    <xdr:sp macro="" textlink="">
      <xdr:nvSpPr>
        <xdr:cNvPr id="382" name="テキスト ボックス 381"/>
        <xdr:cNvSpPr txBox="1"/>
      </xdr:nvSpPr>
      <xdr:spPr>
        <a:xfrm>
          <a:off x="6014720" y="164312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3" name="直線コネクタ 382"/>
        <xdr:cNvCxnSpPr/>
      </xdr:nvCxnSpPr>
      <xdr:spPr>
        <a:xfrm>
          <a:off x="6474460" y="16192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59740" cy="259080"/>
    <xdr:sp macro="" textlink="">
      <xdr:nvSpPr>
        <xdr:cNvPr id="384" name="テキスト ボックス 383"/>
        <xdr:cNvSpPr txBox="1"/>
      </xdr:nvSpPr>
      <xdr:spPr>
        <a:xfrm>
          <a:off x="6014720" y="16050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5" name="【市民会館】&#10;一人当たり面積グラフ枠"/>
        <xdr:cNvSpPr/>
      </xdr:nvSpPr>
      <xdr:spPr>
        <a:xfrm>
          <a:off x="6474460" y="161925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99</xdr:row>
      <xdr:rowOff>76200</xdr:rowOff>
    </xdr:from>
    <xdr:to xmlns:xdr="http://schemas.openxmlformats.org/drawingml/2006/spreadsheetDrawing">
      <xdr:col>54</xdr:col>
      <xdr:colOff>186690</xdr:colOff>
      <xdr:row>107</xdr:row>
      <xdr:rowOff>114300</xdr:rowOff>
    </xdr:to>
    <xdr:cxnSp macro="">
      <xdr:nvCxnSpPr>
        <xdr:cNvPr id="386" name="直線コネクタ 385"/>
        <xdr:cNvCxnSpPr/>
      </xdr:nvCxnSpPr>
      <xdr:spPr>
        <a:xfrm flipV="1">
          <a:off x="10267950" y="164782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118110</xdr:rowOff>
    </xdr:from>
    <xdr:ext cx="469900" cy="259080"/>
    <xdr:sp macro="" textlink="">
      <xdr:nvSpPr>
        <xdr:cNvPr id="387" name="【市民会館】&#10;一人当たり面積最小値テキスト"/>
        <xdr:cNvSpPr txBox="1"/>
      </xdr:nvSpPr>
      <xdr:spPr>
        <a:xfrm>
          <a:off x="10306050" y="1789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114300</xdr:rowOff>
    </xdr:from>
    <xdr:to xmlns:xdr="http://schemas.openxmlformats.org/drawingml/2006/spreadsheetDrawing">
      <xdr:col>55</xdr:col>
      <xdr:colOff>88900</xdr:colOff>
      <xdr:row>107</xdr:row>
      <xdr:rowOff>114300</xdr:rowOff>
    </xdr:to>
    <xdr:cxnSp macro="">
      <xdr:nvCxnSpPr>
        <xdr:cNvPr id="388" name="直線コネクタ 387"/>
        <xdr:cNvCxnSpPr/>
      </xdr:nvCxnSpPr>
      <xdr:spPr>
        <a:xfrm>
          <a:off x="10182860" y="17887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22860</xdr:rowOff>
    </xdr:from>
    <xdr:ext cx="469900" cy="259080"/>
    <xdr:sp macro="" textlink="">
      <xdr:nvSpPr>
        <xdr:cNvPr id="389" name="【市民会館】&#10;一人当たり面積最大値テキスト"/>
        <xdr:cNvSpPr txBox="1"/>
      </xdr:nvSpPr>
      <xdr:spPr>
        <a:xfrm>
          <a:off x="10306050" y="16253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76200</xdr:rowOff>
    </xdr:from>
    <xdr:to xmlns:xdr="http://schemas.openxmlformats.org/drawingml/2006/spreadsheetDrawing">
      <xdr:col>55</xdr:col>
      <xdr:colOff>88900</xdr:colOff>
      <xdr:row>99</xdr:row>
      <xdr:rowOff>76200</xdr:rowOff>
    </xdr:to>
    <xdr:cxnSp macro="">
      <xdr:nvCxnSpPr>
        <xdr:cNvPr id="390" name="直線コネクタ 389"/>
        <xdr:cNvCxnSpPr/>
      </xdr:nvCxnSpPr>
      <xdr:spPr>
        <a:xfrm>
          <a:off x="10182860" y="16478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116840</xdr:rowOff>
    </xdr:from>
    <xdr:ext cx="469900" cy="259080"/>
    <xdr:sp macro="" textlink="">
      <xdr:nvSpPr>
        <xdr:cNvPr id="391" name="【市民会館】&#10;一人当たり面積平均値テキスト"/>
        <xdr:cNvSpPr txBox="1"/>
      </xdr:nvSpPr>
      <xdr:spPr>
        <a:xfrm>
          <a:off x="10306050" y="17204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93980</xdr:rowOff>
    </xdr:from>
    <xdr:to xmlns:xdr="http://schemas.openxmlformats.org/drawingml/2006/spreadsheetDrawing">
      <xdr:col>55</xdr:col>
      <xdr:colOff>50800</xdr:colOff>
      <xdr:row>105</xdr:row>
      <xdr:rowOff>24130</xdr:rowOff>
    </xdr:to>
    <xdr:sp macro="" textlink="">
      <xdr:nvSpPr>
        <xdr:cNvPr id="392" name="フローチャート: 判断 391"/>
        <xdr:cNvSpPr/>
      </xdr:nvSpPr>
      <xdr:spPr>
        <a:xfrm>
          <a:off x="10220960" y="173532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103</xdr:row>
      <xdr:rowOff>166370</xdr:rowOff>
    </xdr:from>
    <xdr:to xmlns:xdr="http://schemas.openxmlformats.org/drawingml/2006/spreadsheetDrawing">
      <xdr:col>50</xdr:col>
      <xdr:colOff>165100</xdr:colOff>
      <xdr:row>104</xdr:row>
      <xdr:rowOff>96520</xdr:rowOff>
    </xdr:to>
    <xdr:sp macro="" textlink="">
      <xdr:nvSpPr>
        <xdr:cNvPr id="393" name="フローチャート: 判断 392"/>
        <xdr:cNvSpPr/>
      </xdr:nvSpPr>
      <xdr:spPr>
        <a:xfrm>
          <a:off x="9398000" y="1725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124460</xdr:rowOff>
    </xdr:from>
    <xdr:to xmlns:xdr="http://schemas.openxmlformats.org/drawingml/2006/spreadsheetDrawing">
      <xdr:col>46</xdr:col>
      <xdr:colOff>38100</xdr:colOff>
      <xdr:row>105</xdr:row>
      <xdr:rowOff>54610</xdr:rowOff>
    </xdr:to>
    <xdr:sp macro="" textlink="">
      <xdr:nvSpPr>
        <xdr:cNvPr id="394" name="フローチャート: 判断 393"/>
        <xdr:cNvSpPr/>
      </xdr:nvSpPr>
      <xdr:spPr>
        <a:xfrm>
          <a:off x="8528050" y="173837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5" name="テキスト ボックス 394"/>
        <xdr:cNvSpPr txBox="1"/>
      </xdr:nvSpPr>
      <xdr:spPr>
        <a:xfrm>
          <a:off x="100812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1365" cy="259080"/>
    <xdr:sp macro="" textlink="">
      <xdr:nvSpPr>
        <xdr:cNvPr id="396" name="テキスト ボックス 395"/>
        <xdr:cNvSpPr txBox="1"/>
      </xdr:nvSpPr>
      <xdr:spPr>
        <a:xfrm>
          <a:off x="926211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1365" cy="259080"/>
    <xdr:sp macro="" textlink="">
      <xdr:nvSpPr>
        <xdr:cNvPr id="397" name="テキスト ボックス 396"/>
        <xdr:cNvSpPr txBox="1"/>
      </xdr:nvSpPr>
      <xdr:spPr>
        <a:xfrm>
          <a:off x="839216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398" name="テキスト ボックス 397"/>
        <xdr:cNvSpPr txBox="1"/>
      </xdr:nvSpPr>
      <xdr:spPr>
        <a:xfrm>
          <a:off x="75184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1365" cy="259080"/>
    <xdr:sp macro="" textlink="">
      <xdr:nvSpPr>
        <xdr:cNvPr id="399" name="テキスト ボックス 398"/>
        <xdr:cNvSpPr txBox="1"/>
      </xdr:nvSpPr>
      <xdr:spPr>
        <a:xfrm>
          <a:off x="66484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48260</xdr:rowOff>
    </xdr:from>
    <xdr:to xmlns:xdr="http://schemas.openxmlformats.org/drawingml/2006/spreadsheetDrawing">
      <xdr:col>55</xdr:col>
      <xdr:colOff>50800</xdr:colOff>
      <xdr:row>107</xdr:row>
      <xdr:rowOff>149860</xdr:rowOff>
    </xdr:to>
    <xdr:sp macro="" textlink="">
      <xdr:nvSpPr>
        <xdr:cNvPr id="400" name="楕円 399"/>
        <xdr:cNvSpPr/>
      </xdr:nvSpPr>
      <xdr:spPr>
        <a:xfrm>
          <a:off x="10220960" y="178219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134620</xdr:rowOff>
    </xdr:from>
    <xdr:ext cx="469900" cy="250825"/>
    <xdr:sp macro="" textlink="">
      <xdr:nvSpPr>
        <xdr:cNvPr id="401" name="【市民会館】&#10;一人当たり面積該当値テキスト"/>
        <xdr:cNvSpPr txBox="1"/>
      </xdr:nvSpPr>
      <xdr:spPr>
        <a:xfrm>
          <a:off x="10306050" y="177368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48260</xdr:rowOff>
    </xdr:from>
    <xdr:to xmlns:xdr="http://schemas.openxmlformats.org/drawingml/2006/spreadsheetDrawing">
      <xdr:col>50</xdr:col>
      <xdr:colOff>165100</xdr:colOff>
      <xdr:row>107</xdr:row>
      <xdr:rowOff>149860</xdr:rowOff>
    </xdr:to>
    <xdr:sp macro="" textlink="">
      <xdr:nvSpPr>
        <xdr:cNvPr id="402" name="楕円 401"/>
        <xdr:cNvSpPr/>
      </xdr:nvSpPr>
      <xdr:spPr>
        <a:xfrm>
          <a:off x="93980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99060</xdr:rowOff>
    </xdr:from>
    <xdr:to xmlns:xdr="http://schemas.openxmlformats.org/drawingml/2006/spreadsheetDrawing">
      <xdr:col>55</xdr:col>
      <xdr:colOff>0</xdr:colOff>
      <xdr:row>107</xdr:row>
      <xdr:rowOff>99060</xdr:rowOff>
    </xdr:to>
    <xdr:cxnSp macro="">
      <xdr:nvCxnSpPr>
        <xdr:cNvPr id="403" name="直線コネクタ 402"/>
        <xdr:cNvCxnSpPr/>
      </xdr:nvCxnSpPr>
      <xdr:spPr>
        <a:xfrm>
          <a:off x="9448800" y="1787271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153670</xdr:rowOff>
    </xdr:to>
    <xdr:sp macro="" textlink="">
      <xdr:nvSpPr>
        <xdr:cNvPr id="404" name="楕円 403"/>
        <xdr:cNvSpPr/>
      </xdr:nvSpPr>
      <xdr:spPr>
        <a:xfrm>
          <a:off x="8528050" y="178257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99060</xdr:rowOff>
    </xdr:from>
    <xdr:to xmlns:xdr="http://schemas.openxmlformats.org/drawingml/2006/spreadsheetDrawing">
      <xdr:col>50</xdr:col>
      <xdr:colOff>114300</xdr:colOff>
      <xdr:row>107</xdr:row>
      <xdr:rowOff>102870</xdr:rowOff>
    </xdr:to>
    <xdr:cxnSp macro="">
      <xdr:nvCxnSpPr>
        <xdr:cNvPr id="405" name="直線コネクタ 404"/>
        <xdr:cNvCxnSpPr/>
      </xdr:nvCxnSpPr>
      <xdr:spPr>
        <a:xfrm flipV="1">
          <a:off x="8578850" y="1787271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102</xdr:row>
      <xdr:rowOff>113030</xdr:rowOff>
    </xdr:from>
    <xdr:ext cx="469265" cy="259080"/>
    <xdr:sp macro="" textlink="">
      <xdr:nvSpPr>
        <xdr:cNvPr id="406" name="n_1aveValue【市民会館】&#10;一人当たり面積"/>
        <xdr:cNvSpPr txBox="1"/>
      </xdr:nvSpPr>
      <xdr:spPr>
        <a:xfrm>
          <a:off x="9204960" y="17029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71120</xdr:rowOff>
    </xdr:from>
    <xdr:ext cx="462280" cy="259080"/>
    <xdr:sp macro="" textlink="">
      <xdr:nvSpPr>
        <xdr:cNvPr id="407" name="n_2aveValue【市民会館】&#10;一人当たり面積"/>
        <xdr:cNvSpPr txBox="1"/>
      </xdr:nvSpPr>
      <xdr:spPr>
        <a:xfrm>
          <a:off x="8347710" y="171589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140970</xdr:rowOff>
    </xdr:from>
    <xdr:ext cx="469265" cy="259080"/>
    <xdr:sp macro="" textlink="">
      <xdr:nvSpPr>
        <xdr:cNvPr id="408" name="n_1mainValue【市民会館】&#10;一人当たり面積"/>
        <xdr:cNvSpPr txBox="1"/>
      </xdr:nvSpPr>
      <xdr:spPr>
        <a:xfrm>
          <a:off x="9204960" y="17914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144780</xdr:rowOff>
    </xdr:from>
    <xdr:ext cx="462280" cy="250825"/>
    <xdr:sp macro="" textlink="">
      <xdr:nvSpPr>
        <xdr:cNvPr id="409" name="n_2mainValue【市民会館】&#10;一人当たり面積"/>
        <xdr:cNvSpPr txBox="1"/>
      </xdr:nvSpPr>
      <xdr:spPr>
        <a:xfrm>
          <a:off x="8347710" y="17918430"/>
          <a:ext cx="462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10" name="正方形/長方形 409"/>
        <xdr:cNvSpPr/>
      </xdr:nvSpPr>
      <xdr:spPr>
        <a:xfrm>
          <a:off x="12198350" y="40449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11" name="正方形/長方形 410"/>
        <xdr:cNvSpPr/>
      </xdr:nvSpPr>
      <xdr:spPr>
        <a:xfrm>
          <a:off x="123215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83185</xdr:rowOff>
    </xdr:from>
    <xdr:to xmlns:xdr="http://schemas.openxmlformats.org/drawingml/2006/spreadsheetDrawing">
      <xdr:col>74</xdr:col>
      <xdr:colOff>0</xdr:colOff>
      <xdr:row>30</xdr:row>
      <xdr:rowOff>165100</xdr:rowOff>
    </xdr:to>
    <xdr:sp macro="" textlink="">
      <xdr:nvSpPr>
        <xdr:cNvPr id="412" name="正方形/長方形 411"/>
        <xdr:cNvSpPr/>
      </xdr:nvSpPr>
      <xdr:spPr>
        <a:xfrm>
          <a:off x="123215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3" name="正方形/長方形 412"/>
        <xdr:cNvSpPr/>
      </xdr:nvSpPr>
      <xdr:spPr>
        <a:xfrm>
          <a:off x="1331849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83185</xdr:rowOff>
    </xdr:from>
    <xdr:to xmlns:xdr="http://schemas.openxmlformats.org/drawingml/2006/spreadsheetDrawing">
      <xdr:col>79</xdr:col>
      <xdr:colOff>63500</xdr:colOff>
      <xdr:row>30</xdr:row>
      <xdr:rowOff>165100</xdr:rowOff>
    </xdr:to>
    <xdr:sp macro="" textlink="">
      <xdr:nvSpPr>
        <xdr:cNvPr id="414" name="正方形/長方形 413"/>
        <xdr:cNvSpPr/>
      </xdr:nvSpPr>
      <xdr:spPr>
        <a:xfrm>
          <a:off x="1331849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5" name="正方形/長方形 414"/>
        <xdr:cNvSpPr/>
      </xdr:nvSpPr>
      <xdr:spPr>
        <a:xfrm>
          <a:off x="1443863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83185</xdr:rowOff>
    </xdr:from>
    <xdr:to xmlns:xdr="http://schemas.openxmlformats.org/drawingml/2006/spreadsheetDrawing">
      <xdr:col>85</xdr:col>
      <xdr:colOff>63500</xdr:colOff>
      <xdr:row>30</xdr:row>
      <xdr:rowOff>165100</xdr:rowOff>
    </xdr:to>
    <xdr:sp macro="" textlink="">
      <xdr:nvSpPr>
        <xdr:cNvPr id="416" name="正方形/長方形 415"/>
        <xdr:cNvSpPr/>
      </xdr:nvSpPr>
      <xdr:spPr>
        <a:xfrm>
          <a:off x="1443863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正方形/長方形 416"/>
        <xdr:cNvSpPr/>
      </xdr:nvSpPr>
      <xdr:spPr>
        <a:xfrm>
          <a:off x="12198350" y="5143500"/>
          <a:ext cx="4629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8" name="正方形/長方形 417"/>
        <xdr:cNvSpPr/>
      </xdr:nvSpPr>
      <xdr:spPr>
        <a:xfrm>
          <a:off x="17922240" y="40449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9" name="正方形/長方形 418"/>
        <xdr:cNvSpPr/>
      </xdr:nvSpPr>
      <xdr:spPr>
        <a:xfrm>
          <a:off x="1804924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83185</xdr:rowOff>
    </xdr:from>
    <xdr:to xmlns:xdr="http://schemas.openxmlformats.org/drawingml/2006/spreadsheetDrawing">
      <xdr:col>104</xdr:col>
      <xdr:colOff>127000</xdr:colOff>
      <xdr:row>30</xdr:row>
      <xdr:rowOff>165100</xdr:rowOff>
    </xdr:to>
    <xdr:sp macro="" textlink="">
      <xdr:nvSpPr>
        <xdr:cNvPr id="420" name="正方形/長方形 419"/>
        <xdr:cNvSpPr/>
      </xdr:nvSpPr>
      <xdr:spPr>
        <a:xfrm>
          <a:off x="1804924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1" name="正方形/長方形 420"/>
        <xdr:cNvSpPr/>
      </xdr:nvSpPr>
      <xdr:spPr>
        <a:xfrm>
          <a:off x="1904238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83185</xdr:rowOff>
    </xdr:from>
    <xdr:to xmlns:xdr="http://schemas.openxmlformats.org/drawingml/2006/spreadsheetDrawing">
      <xdr:col>110</xdr:col>
      <xdr:colOff>0</xdr:colOff>
      <xdr:row>30</xdr:row>
      <xdr:rowOff>165100</xdr:rowOff>
    </xdr:to>
    <xdr:sp macro="" textlink="">
      <xdr:nvSpPr>
        <xdr:cNvPr id="422" name="正方形/長方形 421"/>
        <xdr:cNvSpPr/>
      </xdr:nvSpPr>
      <xdr:spPr>
        <a:xfrm>
          <a:off x="1904238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3" name="正方形/長方形 422"/>
        <xdr:cNvSpPr/>
      </xdr:nvSpPr>
      <xdr:spPr>
        <a:xfrm>
          <a:off x="20162520" y="46799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83185</xdr:rowOff>
    </xdr:from>
    <xdr:to xmlns:xdr="http://schemas.openxmlformats.org/drawingml/2006/spreadsheetDrawing">
      <xdr:col>116</xdr:col>
      <xdr:colOff>0</xdr:colOff>
      <xdr:row>30</xdr:row>
      <xdr:rowOff>165100</xdr:rowOff>
    </xdr:to>
    <xdr:sp macro="" textlink="">
      <xdr:nvSpPr>
        <xdr:cNvPr id="424" name="正方形/長方形 423"/>
        <xdr:cNvSpPr/>
      </xdr:nvSpPr>
      <xdr:spPr>
        <a:xfrm>
          <a:off x="20162520" y="4877435"/>
          <a:ext cx="1493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5" name="正方形/長方形 424"/>
        <xdr:cNvSpPr/>
      </xdr:nvSpPr>
      <xdr:spPr>
        <a:xfrm>
          <a:off x="17922240" y="5143500"/>
          <a:ext cx="463296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198350" y="77152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3215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3215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31849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31849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43863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43863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198350" y="88138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0195" cy="225425"/>
    <xdr:sp macro="" textlink="">
      <xdr:nvSpPr>
        <xdr:cNvPr id="434" name="テキスト ボックス 433"/>
        <xdr:cNvSpPr txBox="1"/>
      </xdr:nvSpPr>
      <xdr:spPr>
        <a:xfrm>
          <a:off x="12160250" y="862965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19835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2590" cy="251460"/>
    <xdr:sp macro="" textlink="">
      <xdr:nvSpPr>
        <xdr:cNvPr id="436" name="テキスト ボックス 435"/>
        <xdr:cNvSpPr txBox="1"/>
      </xdr:nvSpPr>
      <xdr:spPr>
        <a:xfrm>
          <a:off x="11802745" y="1088136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37" name="直線コネクタ 436"/>
        <xdr:cNvCxnSpPr/>
      </xdr:nvCxnSpPr>
      <xdr:spPr>
        <a:xfrm>
          <a:off x="12198350" y="10572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2590" cy="250825"/>
    <xdr:sp macro="" textlink="">
      <xdr:nvSpPr>
        <xdr:cNvPr id="438" name="テキスト ボックス 437"/>
        <xdr:cNvSpPr txBox="1"/>
      </xdr:nvSpPr>
      <xdr:spPr>
        <a:xfrm>
          <a:off x="11802745" y="104368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39" name="直線コネクタ 438"/>
        <xdr:cNvCxnSpPr/>
      </xdr:nvCxnSpPr>
      <xdr:spPr>
        <a:xfrm>
          <a:off x="12198350" y="101346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2590" cy="250825"/>
    <xdr:sp macro="" textlink="">
      <xdr:nvSpPr>
        <xdr:cNvPr id="440" name="テキスト ボックス 439"/>
        <xdr:cNvSpPr txBox="1"/>
      </xdr:nvSpPr>
      <xdr:spPr>
        <a:xfrm>
          <a:off x="11802745" y="999871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441" name="直線コネクタ 440"/>
        <xdr:cNvCxnSpPr/>
      </xdr:nvCxnSpPr>
      <xdr:spPr>
        <a:xfrm>
          <a:off x="12198350" y="9696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2590" cy="251460"/>
    <xdr:sp macro="" textlink="">
      <xdr:nvSpPr>
        <xdr:cNvPr id="442" name="テキスト ボックス 441"/>
        <xdr:cNvSpPr txBox="1"/>
      </xdr:nvSpPr>
      <xdr:spPr>
        <a:xfrm>
          <a:off x="11802745" y="956056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443" name="直線コネクタ 442"/>
        <xdr:cNvCxnSpPr/>
      </xdr:nvCxnSpPr>
      <xdr:spPr>
        <a:xfrm>
          <a:off x="12198350" y="9251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2590" cy="250825"/>
    <xdr:sp macro="" textlink="">
      <xdr:nvSpPr>
        <xdr:cNvPr id="444" name="テキスト ボックス 443"/>
        <xdr:cNvSpPr txBox="1"/>
      </xdr:nvSpPr>
      <xdr:spPr>
        <a:xfrm>
          <a:off x="11802745" y="91160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5" name="直線コネクタ 444"/>
        <xdr:cNvCxnSpPr/>
      </xdr:nvCxnSpPr>
      <xdr:spPr>
        <a:xfrm>
          <a:off x="1219835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2590" cy="250825"/>
    <xdr:sp macro="" textlink="">
      <xdr:nvSpPr>
        <xdr:cNvPr id="446" name="テキスト ボックス 445"/>
        <xdr:cNvSpPr txBox="1"/>
      </xdr:nvSpPr>
      <xdr:spPr>
        <a:xfrm>
          <a:off x="11802745" y="867791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7" name="【保健センター・保健所】&#10;有形固定資産減価償却率グラフ枠"/>
        <xdr:cNvSpPr/>
      </xdr:nvSpPr>
      <xdr:spPr>
        <a:xfrm>
          <a:off x="12198350" y="88138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164465</xdr:rowOff>
    </xdr:from>
    <xdr:to xmlns:xdr="http://schemas.openxmlformats.org/drawingml/2006/spreadsheetDrawing">
      <xdr:col>85</xdr:col>
      <xdr:colOff>126365</xdr:colOff>
      <xdr:row>64</xdr:row>
      <xdr:rowOff>105410</xdr:rowOff>
    </xdr:to>
    <xdr:cxnSp macro="">
      <xdr:nvCxnSpPr>
        <xdr:cNvPr id="448" name="直線コネクタ 447"/>
        <xdr:cNvCxnSpPr/>
      </xdr:nvCxnSpPr>
      <xdr:spPr>
        <a:xfrm flipV="1">
          <a:off x="15995015" y="9416415"/>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109220</xdr:rowOff>
    </xdr:from>
    <xdr:ext cx="405130" cy="251460"/>
    <xdr:sp macro="" textlink="">
      <xdr:nvSpPr>
        <xdr:cNvPr id="449" name="【保健センター・保健所】&#10;有形固定資産減価償却率最小値テキスト"/>
        <xdr:cNvSpPr txBox="1"/>
      </xdr:nvSpPr>
      <xdr:spPr>
        <a:xfrm>
          <a:off x="16033750" y="1068197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105410</xdr:rowOff>
    </xdr:from>
    <xdr:to xmlns:xdr="http://schemas.openxmlformats.org/drawingml/2006/spreadsheetDrawing">
      <xdr:col>86</xdr:col>
      <xdr:colOff>25400</xdr:colOff>
      <xdr:row>64</xdr:row>
      <xdr:rowOff>105410</xdr:rowOff>
    </xdr:to>
    <xdr:cxnSp macro="">
      <xdr:nvCxnSpPr>
        <xdr:cNvPr id="450" name="直線コネクタ 449"/>
        <xdr:cNvCxnSpPr/>
      </xdr:nvCxnSpPr>
      <xdr:spPr>
        <a:xfrm>
          <a:off x="15906750" y="106781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111125</xdr:rowOff>
    </xdr:from>
    <xdr:ext cx="405130" cy="251460"/>
    <xdr:sp macro="" textlink="">
      <xdr:nvSpPr>
        <xdr:cNvPr id="451" name="【保健センター・保健所】&#10;有形固定資産減価償却率最大値テキスト"/>
        <xdr:cNvSpPr txBox="1"/>
      </xdr:nvSpPr>
      <xdr:spPr>
        <a:xfrm>
          <a:off x="16033750" y="919797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164465</xdr:rowOff>
    </xdr:from>
    <xdr:to xmlns:xdr="http://schemas.openxmlformats.org/drawingml/2006/spreadsheetDrawing">
      <xdr:col>86</xdr:col>
      <xdr:colOff>25400</xdr:colOff>
      <xdr:row>56</xdr:row>
      <xdr:rowOff>164465</xdr:rowOff>
    </xdr:to>
    <xdr:cxnSp macro="">
      <xdr:nvCxnSpPr>
        <xdr:cNvPr id="452" name="直線コネクタ 451"/>
        <xdr:cNvCxnSpPr/>
      </xdr:nvCxnSpPr>
      <xdr:spPr>
        <a:xfrm>
          <a:off x="15906750" y="94164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14605</xdr:rowOff>
    </xdr:from>
    <xdr:ext cx="405130" cy="259080"/>
    <xdr:sp macro="" textlink="">
      <xdr:nvSpPr>
        <xdr:cNvPr id="453" name="【保健センター・保健所】&#10;有形固定資産減価償却率平均値テキスト"/>
        <xdr:cNvSpPr txBox="1"/>
      </xdr:nvSpPr>
      <xdr:spPr>
        <a:xfrm>
          <a:off x="16033750" y="1025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36195</xdr:rowOff>
    </xdr:from>
    <xdr:to xmlns:xdr="http://schemas.openxmlformats.org/drawingml/2006/spreadsheetDrawing">
      <xdr:col>85</xdr:col>
      <xdr:colOff>177800</xdr:colOff>
      <xdr:row>62</xdr:row>
      <xdr:rowOff>137795</xdr:rowOff>
    </xdr:to>
    <xdr:sp macro="" textlink="">
      <xdr:nvSpPr>
        <xdr:cNvPr id="454" name="フローチャート: 判断 453"/>
        <xdr:cNvSpPr/>
      </xdr:nvSpPr>
      <xdr:spPr>
        <a:xfrm>
          <a:off x="1594485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62</xdr:row>
      <xdr:rowOff>109220</xdr:rowOff>
    </xdr:from>
    <xdr:to xmlns:xdr="http://schemas.openxmlformats.org/drawingml/2006/spreadsheetDrawing">
      <xdr:col>81</xdr:col>
      <xdr:colOff>101600</xdr:colOff>
      <xdr:row>63</xdr:row>
      <xdr:rowOff>39370</xdr:rowOff>
    </xdr:to>
    <xdr:sp macro="" textlink="">
      <xdr:nvSpPr>
        <xdr:cNvPr id="455" name="フローチャート: 判断 454"/>
        <xdr:cNvSpPr/>
      </xdr:nvSpPr>
      <xdr:spPr>
        <a:xfrm>
          <a:off x="1512189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116205</xdr:rowOff>
    </xdr:from>
    <xdr:to xmlns:xdr="http://schemas.openxmlformats.org/drawingml/2006/spreadsheetDrawing">
      <xdr:col>76</xdr:col>
      <xdr:colOff>165100</xdr:colOff>
      <xdr:row>62</xdr:row>
      <xdr:rowOff>46355</xdr:rowOff>
    </xdr:to>
    <xdr:sp macro="" textlink="">
      <xdr:nvSpPr>
        <xdr:cNvPr id="456" name="フローチャート: 判断 455"/>
        <xdr:cNvSpPr/>
      </xdr:nvSpPr>
      <xdr:spPr>
        <a:xfrm>
          <a:off x="14251940" y="10193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1460"/>
    <xdr:sp macro="" textlink="">
      <xdr:nvSpPr>
        <xdr:cNvPr id="457" name="テキスト ボックス 456"/>
        <xdr:cNvSpPr txBox="1"/>
      </xdr:nvSpPr>
      <xdr:spPr>
        <a:xfrm>
          <a:off x="15808960" y="11014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1460"/>
    <xdr:sp macro="" textlink="">
      <xdr:nvSpPr>
        <xdr:cNvPr id="458" name="テキスト ボックス 457"/>
        <xdr:cNvSpPr txBox="1"/>
      </xdr:nvSpPr>
      <xdr:spPr>
        <a:xfrm>
          <a:off x="1498600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1365" cy="251460"/>
    <xdr:sp macro="" textlink="">
      <xdr:nvSpPr>
        <xdr:cNvPr id="459" name="テキスト ボックス 458"/>
        <xdr:cNvSpPr txBox="1"/>
      </xdr:nvSpPr>
      <xdr:spPr>
        <a:xfrm>
          <a:off x="1411605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1365" cy="251460"/>
    <xdr:sp macro="" textlink="">
      <xdr:nvSpPr>
        <xdr:cNvPr id="460" name="テキスト ボックス 459"/>
        <xdr:cNvSpPr txBox="1"/>
      </xdr:nvSpPr>
      <xdr:spPr>
        <a:xfrm>
          <a:off x="1324610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1460"/>
    <xdr:sp macro="" textlink="">
      <xdr:nvSpPr>
        <xdr:cNvPr id="461" name="テキスト ボックス 460"/>
        <xdr:cNvSpPr txBox="1"/>
      </xdr:nvSpPr>
      <xdr:spPr>
        <a:xfrm>
          <a:off x="1237234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143510</xdr:rowOff>
    </xdr:from>
    <xdr:to xmlns:xdr="http://schemas.openxmlformats.org/drawingml/2006/spreadsheetDrawing">
      <xdr:col>85</xdr:col>
      <xdr:colOff>177800</xdr:colOff>
      <xdr:row>58</xdr:row>
      <xdr:rowOff>73660</xdr:rowOff>
    </xdr:to>
    <xdr:sp macro="" textlink="">
      <xdr:nvSpPr>
        <xdr:cNvPr id="462" name="楕円 461"/>
        <xdr:cNvSpPr/>
      </xdr:nvSpPr>
      <xdr:spPr>
        <a:xfrm>
          <a:off x="15944850" y="9560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165100</xdr:rowOff>
    </xdr:from>
    <xdr:ext cx="405130" cy="251460"/>
    <xdr:sp macro="" textlink="">
      <xdr:nvSpPr>
        <xdr:cNvPr id="463" name="【保健センター・保健所】&#10;有形固定資産減価償却率該当値テキスト"/>
        <xdr:cNvSpPr txBox="1"/>
      </xdr:nvSpPr>
      <xdr:spPr>
        <a:xfrm>
          <a:off x="16033750" y="94170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81915</xdr:rowOff>
    </xdr:from>
    <xdr:to xmlns:xdr="http://schemas.openxmlformats.org/drawingml/2006/spreadsheetDrawing">
      <xdr:col>81</xdr:col>
      <xdr:colOff>101600</xdr:colOff>
      <xdr:row>59</xdr:row>
      <xdr:rowOff>12065</xdr:rowOff>
    </xdr:to>
    <xdr:sp macro="" textlink="">
      <xdr:nvSpPr>
        <xdr:cNvPr id="464" name="楕円 463"/>
        <xdr:cNvSpPr/>
      </xdr:nvSpPr>
      <xdr:spPr>
        <a:xfrm>
          <a:off x="15121890" y="9664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22860</xdr:rowOff>
    </xdr:from>
    <xdr:to xmlns:xdr="http://schemas.openxmlformats.org/drawingml/2006/spreadsheetDrawing">
      <xdr:col>85</xdr:col>
      <xdr:colOff>127000</xdr:colOff>
      <xdr:row>58</xdr:row>
      <xdr:rowOff>132715</xdr:rowOff>
    </xdr:to>
    <xdr:cxnSp macro="">
      <xdr:nvCxnSpPr>
        <xdr:cNvPr id="465" name="直線コネクタ 464"/>
        <xdr:cNvCxnSpPr/>
      </xdr:nvCxnSpPr>
      <xdr:spPr>
        <a:xfrm flipV="1">
          <a:off x="15172690" y="9605010"/>
          <a:ext cx="82296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43180</xdr:rowOff>
    </xdr:from>
    <xdr:to xmlns:xdr="http://schemas.openxmlformats.org/drawingml/2006/spreadsheetDrawing">
      <xdr:col>76</xdr:col>
      <xdr:colOff>165100</xdr:colOff>
      <xdr:row>61</xdr:row>
      <xdr:rowOff>144780</xdr:rowOff>
    </xdr:to>
    <xdr:sp macro="" textlink="">
      <xdr:nvSpPr>
        <xdr:cNvPr id="466" name="楕円 465"/>
        <xdr:cNvSpPr/>
      </xdr:nvSpPr>
      <xdr:spPr>
        <a:xfrm>
          <a:off x="14251940" y="101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132715</xdr:rowOff>
    </xdr:from>
    <xdr:to xmlns:xdr="http://schemas.openxmlformats.org/drawingml/2006/spreadsheetDrawing">
      <xdr:col>81</xdr:col>
      <xdr:colOff>50800</xdr:colOff>
      <xdr:row>61</xdr:row>
      <xdr:rowOff>93980</xdr:rowOff>
    </xdr:to>
    <xdr:cxnSp macro="">
      <xdr:nvCxnSpPr>
        <xdr:cNvPr id="467" name="直線コネクタ 466"/>
        <xdr:cNvCxnSpPr/>
      </xdr:nvCxnSpPr>
      <xdr:spPr>
        <a:xfrm flipV="1">
          <a:off x="14302740" y="9714865"/>
          <a:ext cx="869950" cy="456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63</xdr:row>
      <xdr:rowOff>30480</xdr:rowOff>
    </xdr:from>
    <xdr:ext cx="405130" cy="250825"/>
    <xdr:sp macro="" textlink="">
      <xdr:nvSpPr>
        <xdr:cNvPr id="468" name="n_1aveValue【保健センター・保健所】&#10;有形固定資産減価償却率"/>
        <xdr:cNvSpPr txBox="1"/>
      </xdr:nvSpPr>
      <xdr:spPr>
        <a:xfrm>
          <a:off x="14961235" y="1043813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37465</xdr:rowOff>
    </xdr:from>
    <xdr:ext cx="396875" cy="259080"/>
    <xdr:sp macro="" textlink="">
      <xdr:nvSpPr>
        <xdr:cNvPr id="469" name="n_2aveValue【保健センター・保健所】&#10;有形固定資産減価償却率"/>
        <xdr:cNvSpPr txBox="1"/>
      </xdr:nvSpPr>
      <xdr:spPr>
        <a:xfrm>
          <a:off x="14103985" y="102800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29210</xdr:rowOff>
    </xdr:from>
    <xdr:ext cx="405130" cy="250825"/>
    <xdr:sp macro="" textlink="">
      <xdr:nvSpPr>
        <xdr:cNvPr id="470" name="n_1mainValue【保健センター・保健所】&#10;有形固定資産減価償却率"/>
        <xdr:cNvSpPr txBox="1"/>
      </xdr:nvSpPr>
      <xdr:spPr>
        <a:xfrm>
          <a:off x="14961235" y="944626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161290</xdr:rowOff>
    </xdr:from>
    <xdr:ext cx="396875" cy="258445"/>
    <xdr:sp macro="" textlink="">
      <xdr:nvSpPr>
        <xdr:cNvPr id="471" name="n_2mainValue【保健センター・保健所】&#10;有形固定資産減価償却率"/>
        <xdr:cNvSpPr txBox="1"/>
      </xdr:nvSpPr>
      <xdr:spPr>
        <a:xfrm>
          <a:off x="14103985" y="9908540"/>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2" name="正方形/長方形 471"/>
        <xdr:cNvSpPr/>
      </xdr:nvSpPr>
      <xdr:spPr>
        <a:xfrm>
          <a:off x="17922240" y="77152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3" name="正方形/長方形 472"/>
        <xdr:cNvSpPr/>
      </xdr:nvSpPr>
      <xdr:spPr>
        <a:xfrm>
          <a:off x="1804924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4" name="正方形/長方形 473"/>
        <xdr:cNvSpPr/>
      </xdr:nvSpPr>
      <xdr:spPr>
        <a:xfrm>
          <a:off x="1804924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5" name="正方形/長方形 474"/>
        <xdr:cNvSpPr/>
      </xdr:nvSpPr>
      <xdr:spPr>
        <a:xfrm>
          <a:off x="1904238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6" name="正方形/長方形 475"/>
        <xdr:cNvSpPr/>
      </xdr:nvSpPr>
      <xdr:spPr>
        <a:xfrm>
          <a:off x="1904238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7" name="正方形/長方形 476"/>
        <xdr:cNvSpPr/>
      </xdr:nvSpPr>
      <xdr:spPr>
        <a:xfrm>
          <a:off x="20162520" y="83502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8" name="正方形/長方形 477"/>
        <xdr:cNvSpPr/>
      </xdr:nvSpPr>
      <xdr:spPr>
        <a:xfrm>
          <a:off x="20162520" y="85471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9" name="正方形/長方形 478"/>
        <xdr:cNvSpPr/>
      </xdr:nvSpPr>
      <xdr:spPr>
        <a:xfrm>
          <a:off x="17922240" y="88138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1630" cy="225425"/>
    <xdr:sp macro="" textlink="">
      <xdr:nvSpPr>
        <xdr:cNvPr id="480" name="テキスト ボックス 479"/>
        <xdr:cNvSpPr txBox="1"/>
      </xdr:nvSpPr>
      <xdr:spPr>
        <a:xfrm>
          <a:off x="17887950" y="862965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1" name="直線コネクタ 480"/>
        <xdr:cNvCxnSpPr/>
      </xdr:nvCxnSpPr>
      <xdr:spPr>
        <a:xfrm>
          <a:off x="17922240" y="11017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2" name="直線コネクタ 481"/>
        <xdr:cNvCxnSpPr/>
      </xdr:nvCxnSpPr>
      <xdr:spPr>
        <a:xfrm>
          <a:off x="17922240" y="10648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59740" cy="259080"/>
    <xdr:sp macro="" textlink="">
      <xdr:nvSpPr>
        <xdr:cNvPr id="483" name="テキスト ボックス 482"/>
        <xdr:cNvSpPr txBox="1"/>
      </xdr:nvSpPr>
      <xdr:spPr>
        <a:xfrm>
          <a:off x="17466310" y="105130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4" name="直線コネクタ 483"/>
        <xdr:cNvCxnSpPr/>
      </xdr:nvCxnSpPr>
      <xdr:spPr>
        <a:xfrm>
          <a:off x="17922240" y="10280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59740" cy="259080"/>
    <xdr:sp macro="" textlink="">
      <xdr:nvSpPr>
        <xdr:cNvPr id="485" name="テキスト ボックス 484"/>
        <xdr:cNvSpPr txBox="1"/>
      </xdr:nvSpPr>
      <xdr:spPr>
        <a:xfrm>
          <a:off x="17466310" y="1014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6" name="直線コネクタ 485"/>
        <xdr:cNvCxnSpPr/>
      </xdr:nvCxnSpPr>
      <xdr:spPr>
        <a:xfrm>
          <a:off x="17922240" y="9912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59740" cy="250825"/>
    <xdr:sp macro="" textlink="">
      <xdr:nvSpPr>
        <xdr:cNvPr id="487" name="テキスト ボックス 486"/>
        <xdr:cNvSpPr txBox="1"/>
      </xdr:nvSpPr>
      <xdr:spPr>
        <a:xfrm>
          <a:off x="17466310" y="977646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88" name="直線コネクタ 487"/>
        <xdr:cNvCxnSpPr/>
      </xdr:nvCxnSpPr>
      <xdr:spPr>
        <a:xfrm>
          <a:off x="17922240" y="9550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59740" cy="258445"/>
    <xdr:sp macro="" textlink="">
      <xdr:nvSpPr>
        <xdr:cNvPr id="489" name="テキスト ボックス 488"/>
        <xdr:cNvSpPr txBox="1"/>
      </xdr:nvSpPr>
      <xdr:spPr>
        <a:xfrm>
          <a:off x="17466310" y="94145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90" name="直線コネクタ 489"/>
        <xdr:cNvCxnSpPr/>
      </xdr:nvCxnSpPr>
      <xdr:spPr>
        <a:xfrm>
          <a:off x="17922240" y="9182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59740" cy="258445"/>
    <xdr:sp macro="" textlink="">
      <xdr:nvSpPr>
        <xdr:cNvPr id="491" name="テキスト ボックス 490"/>
        <xdr:cNvSpPr txBox="1"/>
      </xdr:nvSpPr>
      <xdr:spPr>
        <a:xfrm>
          <a:off x="17466310" y="90462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2" name="直線コネクタ 491"/>
        <xdr:cNvCxnSpPr/>
      </xdr:nvCxnSpPr>
      <xdr:spPr>
        <a:xfrm>
          <a:off x="17922240" y="881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59740" cy="250825"/>
    <xdr:sp macro="" textlink="">
      <xdr:nvSpPr>
        <xdr:cNvPr id="493" name="テキスト ボックス 492"/>
        <xdr:cNvSpPr txBox="1"/>
      </xdr:nvSpPr>
      <xdr:spPr>
        <a:xfrm>
          <a:off x="17466310" y="867791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4" name="【保健センター・保健所】&#10;一人当たり面積グラフ枠"/>
        <xdr:cNvSpPr/>
      </xdr:nvSpPr>
      <xdr:spPr>
        <a:xfrm>
          <a:off x="17922240" y="88138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41910</xdr:rowOff>
    </xdr:from>
    <xdr:to xmlns:xdr="http://schemas.openxmlformats.org/drawingml/2006/spreadsheetDrawing">
      <xdr:col>116</xdr:col>
      <xdr:colOff>62865</xdr:colOff>
      <xdr:row>63</xdr:row>
      <xdr:rowOff>114300</xdr:rowOff>
    </xdr:to>
    <xdr:cxnSp macro="">
      <xdr:nvCxnSpPr>
        <xdr:cNvPr id="495" name="直線コネクタ 494"/>
        <xdr:cNvCxnSpPr/>
      </xdr:nvCxnSpPr>
      <xdr:spPr>
        <a:xfrm flipV="1">
          <a:off x="21718905" y="929386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118110</xdr:rowOff>
    </xdr:from>
    <xdr:ext cx="469900" cy="258445"/>
    <xdr:sp macro="" textlink="">
      <xdr:nvSpPr>
        <xdr:cNvPr id="496" name="【保健センター・保健所】&#10;一人当たり面積最小値テキスト"/>
        <xdr:cNvSpPr txBox="1"/>
      </xdr:nvSpPr>
      <xdr:spPr>
        <a:xfrm>
          <a:off x="21757640" y="10525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114300</xdr:rowOff>
    </xdr:from>
    <xdr:to xmlns:xdr="http://schemas.openxmlformats.org/drawingml/2006/spreadsheetDrawing">
      <xdr:col>116</xdr:col>
      <xdr:colOff>152400</xdr:colOff>
      <xdr:row>63</xdr:row>
      <xdr:rowOff>114300</xdr:rowOff>
    </xdr:to>
    <xdr:cxnSp macro="">
      <xdr:nvCxnSpPr>
        <xdr:cNvPr id="497" name="直線コネクタ 496"/>
        <xdr:cNvCxnSpPr/>
      </xdr:nvCxnSpPr>
      <xdr:spPr>
        <a:xfrm>
          <a:off x="21634450" y="10521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160020</xdr:rowOff>
    </xdr:from>
    <xdr:ext cx="469900" cy="258445"/>
    <xdr:sp macro="" textlink="">
      <xdr:nvSpPr>
        <xdr:cNvPr id="498" name="【保健センター・保健所】&#10;一人当たり面積最大値テキスト"/>
        <xdr:cNvSpPr txBox="1"/>
      </xdr:nvSpPr>
      <xdr:spPr>
        <a:xfrm>
          <a:off x="21757640" y="9081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41910</xdr:rowOff>
    </xdr:from>
    <xdr:to xmlns:xdr="http://schemas.openxmlformats.org/drawingml/2006/spreadsheetDrawing">
      <xdr:col>116</xdr:col>
      <xdr:colOff>152400</xdr:colOff>
      <xdr:row>56</xdr:row>
      <xdr:rowOff>41910</xdr:rowOff>
    </xdr:to>
    <xdr:cxnSp macro="">
      <xdr:nvCxnSpPr>
        <xdr:cNvPr id="499" name="直線コネクタ 498"/>
        <xdr:cNvCxnSpPr/>
      </xdr:nvCxnSpPr>
      <xdr:spPr>
        <a:xfrm>
          <a:off x="21634450" y="92938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133350</xdr:rowOff>
    </xdr:from>
    <xdr:ext cx="469900" cy="251460"/>
    <xdr:sp macro="" textlink="">
      <xdr:nvSpPr>
        <xdr:cNvPr id="500" name="【保健センター・保健所】&#10;一人当たり面積平均値テキスト"/>
        <xdr:cNvSpPr txBox="1"/>
      </xdr:nvSpPr>
      <xdr:spPr>
        <a:xfrm>
          <a:off x="21757640" y="102108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154940</xdr:rowOff>
    </xdr:from>
    <xdr:to xmlns:xdr="http://schemas.openxmlformats.org/drawingml/2006/spreadsheetDrawing">
      <xdr:col>116</xdr:col>
      <xdr:colOff>114300</xdr:colOff>
      <xdr:row>62</xdr:row>
      <xdr:rowOff>85090</xdr:rowOff>
    </xdr:to>
    <xdr:sp macro="" textlink="">
      <xdr:nvSpPr>
        <xdr:cNvPr id="501" name="フローチャート: 判断 500"/>
        <xdr:cNvSpPr/>
      </xdr:nvSpPr>
      <xdr:spPr>
        <a:xfrm>
          <a:off x="21668740" y="10232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44450</xdr:rowOff>
    </xdr:from>
    <xdr:to xmlns:xdr="http://schemas.openxmlformats.org/drawingml/2006/spreadsheetDrawing">
      <xdr:col>112</xdr:col>
      <xdr:colOff>38100</xdr:colOff>
      <xdr:row>62</xdr:row>
      <xdr:rowOff>146050</xdr:rowOff>
    </xdr:to>
    <xdr:sp macro="" textlink="">
      <xdr:nvSpPr>
        <xdr:cNvPr id="502" name="フローチャート: 判断 501"/>
        <xdr:cNvSpPr/>
      </xdr:nvSpPr>
      <xdr:spPr>
        <a:xfrm>
          <a:off x="20849590" y="102870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17780</xdr:rowOff>
    </xdr:from>
    <xdr:to xmlns:xdr="http://schemas.openxmlformats.org/drawingml/2006/spreadsheetDrawing">
      <xdr:col>107</xdr:col>
      <xdr:colOff>101600</xdr:colOff>
      <xdr:row>62</xdr:row>
      <xdr:rowOff>119380</xdr:rowOff>
    </xdr:to>
    <xdr:sp macro="" textlink="">
      <xdr:nvSpPr>
        <xdr:cNvPr id="503" name="フローチャート: 判断 502"/>
        <xdr:cNvSpPr/>
      </xdr:nvSpPr>
      <xdr:spPr>
        <a:xfrm>
          <a:off x="1997583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1460"/>
    <xdr:sp macro="" textlink="">
      <xdr:nvSpPr>
        <xdr:cNvPr id="504" name="テキスト ボックス 503"/>
        <xdr:cNvSpPr txBox="1"/>
      </xdr:nvSpPr>
      <xdr:spPr>
        <a:xfrm>
          <a:off x="21532850" y="11014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1365" cy="251460"/>
    <xdr:sp macro="" textlink="">
      <xdr:nvSpPr>
        <xdr:cNvPr id="505" name="テキスト ボックス 504"/>
        <xdr:cNvSpPr txBox="1"/>
      </xdr:nvSpPr>
      <xdr:spPr>
        <a:xfrm>
          <a:off x="2071370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1460"/>
    <xdr:sp macro="" textlink="">
      <xdr:nvSpPr>
        <xdr:cNvPr id="506" name="テキスト ボックス 505"/>
        <xdr:cNvSpPr txBox="1"/>
      </xdr:nvSpPr>
      <xdr:spPr>
        <a:xfrm>
          <a:off x="1983994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1365" cy="251460"/>
    <xdr:sp macro="" textlink="">
      <xdr:nvSpPr>
        <xdr:cNvPr id="507" name="テキスト ボックス 506"/>
        <xdr:cNvSpPr txBox="1"/>
      </xdr:nvSpPr>
      <xdr:spPr>
        <a:xfrm>
          <a:off x="1896999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1365" cy="251460"/>
    <xdr:sp macro="" textlink="">
      <xdr:nvSpPr>
        <xdr:cNvPr id="508" name="テキスト ボックス 507"/>
        <xdr:cNvSpPr txBox="1"/>
      </xdr:nvSpPr>
      <xdr:spPr>
        <a:xfrm>
          <a:off x="18100040" y="110147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165100</xdr:rowOff>
    </xdr:from>
    <xdr:to xmlns:xdr="http://schemas.openxmlformats.org/drawingml/2006/spreadsheetDrawing">
      <xdr:col>116</xdr:col>
      <xdr:colOff>114300</xdr:colOff>
      <xdr:row>61</xdr:row>
      <xdr:rowOff>100330</xdr:rowOff>
    </xdr:to>
    <xdr:sp macro="" textlink="">
      <xdr:nvSpPr>
        <xdr:cNvPr id="509" name="楕円 508"/>
        <xdr:cNvSpPr/>
      </xdr:nvSpPr>
      <xdr:spPr>
        <a:xfrm>
          <a:off x="21668740" y="100774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21590</xdr:rowOff>
    </xdr:from>
    <xdr:ext cx="469900" cy="258445"/>
    <xdr:sp macro="" textlink="">
      <xdr:nvSpPr>
        <xdr:cNvPr id="510" name="【保健センター・保健所】&#10;一人当たり面積該当値テキスト"/>
        <xdr:cNvSpPr txBox="1"/>
      </xdr:nvSpPr>
      <xdr:spPr>
        <a:xfrm>
          <a:off x="21757640" y="9933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6350</xdr:rowOff>
    </xdr:from>
    <xdr:to xmlns:xdr="http://schemas.openxmlformats.org/drawingml/2006/spreadsheetDrawing">
      <xdr:col>112</xdr:col>
      <xdr:colOff>38100</xdr:colOff>
      <xdr:row>61</xdr:row>
      <xdr:rowOff>107950</xdr:rowOff>
    </xdr:to>
    <xdr:sp macro="" textlink="">
      <xdr:nvSpPr>
        <xdr:cNvPr id="511" name="楕円 510"/>
        <xdr:cNvSpPr/>
      </xdr:nvSpPr>
      <xdr:spPr>
        <a:xfrm>
          <a:off x="20849590" y="100838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50165</xdr:rowOff>
    </xdr:from>
    <xdr:to xmlns:xdr="http://schemas.openxmlformats.org/drawingml/2006/spreadsheetDrawing">
      <xdr:col>116</xdr:col>
      <xdr:colOff>63500</xdr:colOff>
      <xdr:row>61</xdr:row>
      <xdr:rowOff>57150</xdr:rowOff>
    </xdr:to>
    <xdr:cxnSp macro="">
      <xdr:nvCxnSpPr>
        <xdr:cNvPr id="512" name="直線コネクタ 511"/>
        <xdr:cNvCxnSpPr/>
      </xdr:nvCxnSpPr>
      <xdr:spPr>
        <a:xfrm flipV="1">
          <a:off x="20900390" y="10127615"/>
          <a:ext cx="8191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97790</xdr:rowOff>
    </xdr:from>
    <xdr:to xmlns:xdr="http://schemas.openxmlformats.org/drawingml/2006/spreadsheetDrawing">
      <xdr:col>107</xdr:col>
      <xdr:colOff>101600</xdr:colOff>
      <xdr:row>62</xdr:row>
      <xdr:rowOff>27940</xdr:rowOff>
    </xdr:to>
    <xdr:sp macro="" textlink="">
      <xdr:nvSpPr>
        <xdr:cNvPr id="513" name="楕円 512"/>
        <xdr:cNvSpPr/>
      </xdr:nvSpPr>
      <xdr:spPr>
        <a:xfrm>
          <a:off x="1997583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57150</xdr:rowOff>
    </xdr:from>
    <xdr:to xmlns:xdr="http://schemas.openxmlformats.org/drawingml/2006/spreadsheetDrawing">
      <xdr:col>111</xdr:col>
      <xdr:colOff>177800</xdr:colOff>
      <xdr:row>61</xdr:row>
      <xdr:rowOff>149225</xdr:rowOff>
    </xdr:to>
    <xdr:cxnSp macro="">
      <xdr:nvCxnSpPr>
        <xdr:cNvPr id="514" name="直線コネクタ 513"/>
        <xdr:cNvCxnSpPr/>
      </xdr:nvCxnSpPr>
      <xdr:spPr>
        <a:xfrm flipV="1">
          <a:off x="20026630" y="10134600"/>
          <a:ext cx="87376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137160</xdr:rowOff>
    </xdr:from>
    <xdr:ext cx="469265" cy="259080"/>
    <xdr:sp macro="" textlink="">
      <xdr:nvSpPr>
        <xdr:cNvPr id="515" name="n_1aveValue【保健センター・保健所】&#10;一人当たり面積"/>
        <xdr:cNvSpPr txBox="1"/>
      </xdr:nvSpPr>
      <xdr:spPr>
        <a:xfrm>
          <a:off x="20656550" y="10379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110490</xdr:rowOff>
    </xdr:from>
    <xdr:ext cx="462280" cy="251460"/>
    <xdr:sp macro="" textlink="">
      <xdr:nvSpPr>
        <xdr:cNvPr id="516" name="n_2aveValue【保健センター・保健所】&#10;一人当たり面積"/>
        <xdr:cNvSpPr txBox="1"/>
      </xdr:nvSpPr>
      <xdr:spPr>
        <a:xfrm>
          <a:off x="19795490" y="103530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124460</xdr:rowOff>
    </xdr:from>
    <xdr:ext cx="469265" cy="258445"/>
    <xdr:sp macro="" textlink="">
      <xdr:nvSpPr>
        <xdr:cNvPr id="517" name="n_1mainValue【保健センター・保健所】&#10;一人当たり面積"/>
        <xdr:cNvSpPr txBox="1"/>
      </xdr:nvSpPr>
      <xdr:spPr>
        <a:xfrm>
          <a:off x="20656550" y="9871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44450</xdr:rowOff>
    </xdr:from>
    <xdr:ext cx="462280" cy="259080"/>
    <xdr:sp macro="" textlink="">
      <xdr:nvSpPr>
        <xdr:cNvPr id="518" name="n_2mainValue【保健センター・保健所】&#10;一人当たり面積"/>
        <xdr:cNvSpPr txBox="1"/>
      </xdr:nvSpPr>
      <xdr:spPr>
        <a:xfrm>
          <a:off x="19795490" y="99568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9" name="正方形/長方形 518"/>
        <xdr:cNvSpPr/>
      </xdr:nvSpPr>
      <xdr:spPr>
        <a:xfrm>
          <a:off x="12198350" y="11385550"/>
          <a:ext cx="4629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0" name="正方形/長方形 519"/>
        <xdr:cNvSpPr/>
      </xdr:nvSpPr>
      <xdr:spPr>
        <a:xfrm>
          <a:off x="123215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1" name="正方形/長方形 520"/>
        <xdr:cNvSpPr/>
      </xdr:nvSpPr>
      <xdr:spPr>
        <a:xfrm>
          <a:off x="123215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2" name="正方形/長方形 521"/>
        <xdr:cNvSpPr/>
      </xdr:nvSpPr>
      <xdr:spPr>
        <a:xfrm>
          <a:off x="1331849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3" name="正方形/長方形 522"/>
        <xdr:cNvSpPr/>
      </xdr:nvSpPr>
      <xdr:spPr>
        <a:xfrm>
          <a:off x="1331849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4" name="正方形/長方形 523"/>
        <xdr:cNvSpPr/>
      </xdr:nvSpPr>
      <xdr:spPr>
        <a:xfrm>
          <a:off x="1443863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5" name="正方形/長方形 524"/>
        <xdr:cNvSpPr/>
      </xdr:nvSpPr>
      <xdr:spPr>
        <a:xfrm>
          <a:off x="1443863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6" name="正方形/長方形 525"/>
        <xdr:cNvSpPr/>
      </xdr:nvSpPr>
      <xdr:spPr>
        <a:xfrm>
          <a:off x="12198350" y="12484100"/>
          <a:ext cx="4629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0195" cy="217805"/>
    <xdr:sp macro="" textlink="">
      <xdr:nvSpPr>
        <xdr:cNvPr id="527" name="テキスト ボックス 526"/>
        <xdr:cNvSpPr txBox="1"/>
      </xdr:nvSpPr>
      <xdr:spPr>
        <a:xfrm>
          <a:off x="12160250" y="12299950"/>
          <a:ext cx="2901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8" name="直線コネクタ 527"/>
        <xdr:cNvCxnSpPr/>
      </xdr:nvCxnSpPr>
      <xdr:spPr>
        <a:xfrm>
          <a:off x="1219835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1470" cy="259080"/>
    <xdr:sp macro="" textlink="">
      <xdr:nvSpPr>
        <xdr:cNvPr id="529" name="テキスト ボックス 528"/>
        <xdr:cNvSpPr txBox="1"/>
      </xdr:nvSpPr>
      <xdr:spPr>
        <a:xfrm>
          <a:off x="11866880" y="1454531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0" name="直線コネクタ 529"/>
        <xdr:cNvCxnSpPr/>
      </xdr:nvCxnSpPr>
      <xdr:spPr>
        <a:xfrm>
          <a:off x="12198350" y="14319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2590" cy="251460"/>
    <xdr:sp macro="" textlink="">
      <xdr:nvSpPr>
        <xdr:cNvPr id="531" name="テキスト ボックス 530"/>
        <xdr:cNvSpPr txBox="1"/>
      </xdr:nvSpPr>
      <xdr:spPr>
        <a:xfrm>
          <a:off x="11802745" y="1418336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32" name="直線コネクタ 531"/>
        <xdr:cNvCxnSpPr/>
      </xdr:nvCxnSpPr>
      <xdr:spPr>
        <a:xfrm>
          <a:off x="12198350" y="13950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2590" cy="259080"/>
    <xdr:sp macro="" textlink="">
      <xdr:nvSpPr>
        <xdr:cNvPr id="533" name="テキスト ボックス 532"/>
        <xdr:cNvSpPr txBox="1"/>
      </xdr:nvSpPr>
      <xdr:spPr>
        <a:xfrm>
          <a:off x="11802745" y="13815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34" name="直線コネクタ 533"/>
        <xdr:cNvCxnSpPr/>
      </xdr:nvCxnSpPr>
      <xdr:spPr>
        <a:xfrm>
          <a:off x="12198350" y="13582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2590" cy="259080"/>
    <xdr:sp macro="" textlink="">
      <xdr:nvSpPr>
        <xdr:cNvPr id="535" name="テキスト ボックス 534"/>
        <xdr:cNvSpPr txBox="1"/>
      </xdr:nvSpPr>
      <xdr:spPr>
        <a:xfrm>
          <a:off x="11802745" y="1344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36" name="直線コネクタ 535"/>
        <xdr:cNvCxnSpPr/>
      </xdr:nvCxnSpPr>
      <xdr:spPr>
        <a:xfrm>
          <a:off x="12198350" y="13214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2590" cy="250825"/>
    <xdr:sp macro="" textlink="">
      <xdr:nvSpPr>
        <xdr:cNvPr id="537" name="テキスト ボックス 536"/>
        <xdr:cNvSpPr txBox="1"/>
      </xdr:nvSpPr>
      <xdr:spPr>
        <a:xfrm>
          <a:off x="11802745" y="130784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38" name="直線コネクタ 537"/>
        <xdr:cNvCxnSpPr/>
      </xdr:nvCxnSpPr>
      <xdr:spPr>
        <a:xfrm>
          <a:off x="12198350" y="12852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59740" cy="258445"/>
    <xdr:sp macro="" textlink="">
      <xdr:nvSpPr>
        <xdr:cNvPr id="539" name="テキスト ボックス 538"/>
        <xdr:cNvSpPr txBox="1"/>
      </xdr:nvSpPr>
      <xdr:spPr>
        <a:xfrm>
          <a:off x="11742420" y="127165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0" name="直線コネクタ 539"/>
        <xdr:cNvCxnSpPr/>
      </xdr:nvCxnSpPr>
      <xdr:spPr>
        <a:xfrm>
          <a:off x="1219835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59740" cy="258445"/>
    <xdr:sp macro="" textlink="">
      <xdr:nvSpPr>
        <xdr:cNvPr id="541" name="テキスト ボックス 540"/>
        <xdr:cNvSpPr txBox="1"/>
      </xdr:nvSpPr>
      <xdr:spPr>
        <a:xfrm>
          <a:off x="11742420" y="123482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2" name="【消防施設】&#10;有形固定資産減価償却率グラフ枠"/>
        <xdr:cNvSpPr/>
      </xdr:nvSpPr>
      <xdr:spPr>
        <a:xfrm>
          <a:off x="12198350" y="12484100"/>
          <a:ext cx="4629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165100</xdr:rowOff>
    </xdr:from>
    <xdr:to xmlns:xdr="http://schemas.openxmlformats.org/drawingml/2006/spreadsheetDrawing">
      <xdr:col>85</xdr:col>
      <xdr:colOff>126365</xdr:colOff>
      <xdr:row>87</xdr:row>
      <xdr:rowOff>11430</xdr:rowOff>
    </xdr:to>
    <xdr:cxnSp macro="">
      <xdr:nvCxnSpPr>
        <xdr:cNvPr id="543" name="直線コネクタ 542"/>
        <xdr:cNvCxnSpPr/>
      </xdr:nvCxnSpPr>
      <xdr:spPr>
        <a:xfrm flipV="1">
          <a:off x="15995015" y="1288415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15240</xdr:rowOff>
    </xdr:from>
    <xdr:ext cx="405130" cy="259080"/>
    <xdr:sp macro="" textlink="">
      <xdr:nvSpPr>
        <xdr:cNvPr id="544" name="【消防施設】&#10;有形固定資産減価償却率最小値テキスト"/>
        <xdr:cNvSpPr txBox="1"/>
      </xdr:nvSpPr>
      <xdr:spPr>
        <a:xfrm>
          <a:off x="16033750" y="14385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87</xdr:row>
      <xdr:rowOff>11430</xdr:rowOff>
    </xdr:from>
    <xdr:to xmlns:xdr="http://schemas.openxmlformats.org/drawingml/2006/spreadsheetDrawing">
      <xdr:col>86</xdr:col>
      <xdr:colOff>25400</xdr:colOff>
      <xdr:row>87</xdr:row>
      <xdr:rowOff>11430</xdr:rowOff>
    </xdr:to>
    <xdr:cxnSp macro="">
      <xdr:nvCxnSpPr>
        <xdr:cNvPr id="545" name="直線コネクタ 544"/>
        <xdr:cNvCxnSpPr/>
      </xdr:nvCxnSpPr>
      <xdr:spPr>
        <a:xfrm>
          <a:off x="15906750" y="143814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116205</xdr:rowOff>
    </xdr:from>
    <xdr:ext cx="405130" cy="258445"/>
    <xdr:sp macro="" textlink="">
      <xdr:nvSpPr>
        <xdr:cNvPr id="546" name="【消防施設】&#10;有形固定資産減価償却率最大値テキスト"/>
        <xdr:cNvSpPr txBox="1"/>
      </xdr:nvSpPr>
      <xdr:spPr>
        <a:xfrm>
          <a:off x="16033750" y="12670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165100</xdr:rowOff>
    </xdr:from>
    <xdr:to xmlns:xdr="http://schemas.openxmlformats.org/drawingml/2006/spreadsheetDrawing">
      <xdr:col>86</xdr:col>
      <xdr:colOff>25400</xdr:colOff>
      <xdr:row>77</xdr:row>
      <xdr:rowOff>165100</xdr:rowOff>
    </xdr:to>
    <xdr:cxnSp macro="">
      <xdr:nvCxnSpPr>
        <xdr:cNvPr id="547" name="直線コネクタ 546"/>
        <xdr:cNvCxnSpPr/>
      </xdr:nvCxnSpPr>
      <xdr:spPr>
        <a:xfrm>
          <a:off x="15906750" y="128841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158115</xdr:rowOff>
    </xdr:from>
    <xdr:ext cx="405130" cy="250825"/>
    <xdr:sp macro="" textlink="">
      <xdr:nvSpPr>
        <xdr:cNvPr id="548" name="【消防施設】&#10;有形固定資産減価償却率平均値テキスト"/>
        <xdr:cNvSpPr txBox="1"/>
      </xdr:nvSpPr>
      <xdr:spPr>
        <a:xfrm>
          <a:off x="16033750" y="1353756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8255</xdr:rowOff>
    </xdr:from>
    <xdr:to xmlns:xdr="http://schemas.openxmlformats.org/drawingml/2006/spreadsheetDrawing">
      <xdr:col>85</xdr:col>
      <xdr:colOff>177800</xdr:colOff>
      <xdr:row>82</xdr:row>
      <xdr:rowOff>109855</xdr:rowOff>
    </xdr:to>
    <xdr:sp macro="" textlink="">
      <xdr:nvSpPr>
        <xdr:cNvPr id="549" name="フローチャート: 判断 548"/>
        <xdr:cNvSpPr/>
      </xdr:nvSpPr>
      <xdr:spPr>
        <a:xfrm>
          <a:off x="15944850" y="1355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120650</xdr:rowOff>
    </xdr:from>
    <xdr:to xmlns:xdr="http://schemas.openxmlformats.org/drawingml/2006/spreadsheetDrawing">
      <xdr:col>81</xdr:col>
      <xdr:colOff>101600</xdr:colOff>
      <xdr:row>82</xdr:row>
      <xdr:rowOff>50800</xdr:rowOff>
    </xdr:to>
    <xdr:sp macro="" textlink="">
      <xdr:nvSpPr>
        <xdr:cNvPr id="550" name="フローチャート: 判断 549"/>
        <xdr:cNvSpPr/>
      </xdr:nvSpPr>
      <xdr:spPr>
        <a:xfrm>
          <a:off x="1512189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154940</xdr:rowOff>
    </xdr:from>
    <xdr:to xmlns:xdr="http://schemas.openxmlformats.org/drawingml/2006/spreadsheetDrawing">
      <xdr:col>76</xdr:col>
      <xdr:colOff>165100</xdr:colOff>
      <xdr:row>84</xdr:row>
      <xdr:rowOff>85090</xdr:rowOff>
    </xdr:to>
    <xdr:sp macro="" textlink="">
      <xdr:nvSpPr>
        <xdr:cNvPr id="551" name="フローチャート: 判断 550"/>
        <xdr:cNvSpPr/>
      </xdr:nvSpPr>
      <xdr:spPr>
        <a:xfrm>
          <a:off x="14251940" y="13864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8445"/>
    <xdr:sp macro="" textlink="">
      <xdr:nvSpPr>
        <xdr:cNvPr id="552" name="テキスト ボックス 551"/>
        <xdr:cNvSpPr txBox="1"/>
      </xdr:nvSpPr>
      <xdr:spPr>
        <a:xfrm>
          <a:off x="158089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8445"/>
    <xdr:sp macro="" textlink="">
      <xdr:nvSpPr>
        <xdr:cNvPr id="553" name="テキスト ボックス 552"/>
        <xdr:cNvSpPr txBox="1"/>
      </xdr:nvSpPr>
      <xdr:spPr>
        <a:xfrm>
          <a:off x="149860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1365" cy="258445"/>
    <xdr:sp macro="" textlink="">
      <xdr:nvSpPr>
        <xdr:cNvPr id="554" name="テキスト ボックス 553"/>
        <xdr:cNvSpPr txBox="1"/>
      </xdr:nvSpPr>
      <xdr:spPr>
        <a:xfrm>
          <a:off x="1411605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1365" cy="258445"/>
    <xdr:sp macro="" textlink="">
      <xdr:nvSpPr>
        <xdr:cNvPr id="555" name="テキスト ボックス 554"/>
        <xdr:cNvSpPr txBox="1"/>
      </xdr:nvSpPr>
      <xdr:spPr>
        <a:xfrm>
          <a:off x="132461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8445"/>
    <xdr:sp macro="" textlink="">
      <xdr:nvSpPr>
        <xdr:cNvPr id="556" name="テキスト ボックス 555"/>
        <xdr:cNvSpPr txBox="1"/>
      </xdr:nvSpPr>
      <xdr:spPr>
        <a:xfrm>
          <a:off x="123723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151130</xdr:rowOff>
    </xdr:from>
    <xdr:to xmlns:xdr="http://schemas.openxmlformats.org/drawingml/2006/spreadsheetDrawing">
      <xdr:col>85</xdr:col>
      <xdr:colOff>177800</xdr:colOff>
      <xdr:row>80</xdr:row>
      <xdr:rowOff>81280</xdr:rowOff>
    </xdr:to>
    <xdr:sp macro="" textlink="">
      <xdr:nvSpPr>
        <xdr:cNvPr id="557" name="楕円 556"/>
        <xdr:cNvSpPr/>
      </xdr:nvSpPr>
      <xdr:spPr>
        <a:xfrm>
          <a:off x="15944850" y="13200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2540</xdr:rowOff>
    </xdr:from>
    <xdr:ext cx="405130" cy="259080"/>
    <xdr:sp macro="" textlink="">
      <xdr:nvSpPr>
        <xdr:cNvPr id="558" name="【消防施設】&#10;有形固定資産減価償却率該当値テキスト"/>
        <xdr:cNvSpPr txBox="1"/>
      </xdr:nvSpPr>
      <xdr:spPr>
        <a:xfrm>
          <a:off x="16033750" y="1305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15875</xdr:rowOff>
    </xdr:from>
    <xdr:to xmlns:xdr="http://schemas.openxmlformats.org/drawingml/2006/spreadsheetDrawing">
      <xdr:col>81</xdr:col>
      <xdr:colOff>101600</xdr:colOff>
      <xdr:row>80</xdr:row>
      <xdr:rowOff>117475</xdr:rowOff>
    </xdr:to>
    <xdr:sp macro="" textlink="">
      <xdr:nvSpPr>
        <xdr:cNvPr id="559" name="楕円 558"/>
        <xdr:cNvSpPr/>
      </xdr:nvSpPr>
      <xdr:spPr>
        <a:xfrm>
          <a:off x="15121890" y="132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30480</xdr:rowOff>
    </xdr:from>
    <xdr:to xmlns:xdr="http://schemas.openxmlformats.org/drawingml/2006/spreadsheetDrawing">
      <xdr:col>85</xdr:col>
      <xdr:colOff>127000</xdr:colOff>
      <xdr:row>80</xdr:row>
      <xdr:rowOff>66675</xdr:rowOff>
    </xdr:to>
    <xdr:cxnSp macro="">
      <xdr:nvCxnSpPr>
        <xdr:cNvPr id="560" name="直線コネクタ 559"/>
        <xdr:cNvCxnSpPr/>
      </xdr:nvCxnSpPr>
      <xdr:spPr>
        <a:xfrm flipV="1">
          <a:off x="15172690" y="13244830"/>
          <a:ext cx="8229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561" name="楕円 560"/>
        <xdr:cNvSpPr/>
      </xdr:nvSpPr>
      <xdr:spPr>
        <a:xfrm>
          <a:off x="1425194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66675</xdr:rowOff>
    </xdr:from>
    <xdr:to xmlns:xdr="http://schemas.openxmlformats.org/drawingml/2006/spreadsheetDrawing">
      <xdr:col>81</xdr:col>
      <xdr:colOff>50800</xdr:colOff>
      <xdr:row>82</xdr:row>
      <xdr:rowOff>72390</xdr:rowOff>
    </xdr:to>
    <xdr:cxnSp macro="">
      <xdr:nvCxnSpPr>
        <xdr:cNvPr id="562" name="直線コネクタ 561"/>
        <xdr:cNvCxnSpPr/>
      </xdr:nvCxnSpPr>
      <xdr:spPr>
        <a:xfrm flipV="1">
          <a:off x="14302740" y="13281025"/>
          <a:ext cx="86995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41910</xdr:rowOff>
    </xdr:from>
    <xdr:ext cx="405130" cy="251460"/>
    <xdr:sp macro="" textlink="">
      <xdr:nvSpPr>
        <xdr:cNvPr id="563" name="n_1aveValue【消防施設】&#10;有形固定資産減価償却率"/>
        <xdr:cNvSpPr txBox="1"/>
      </xdr:nvSpPr>
      <xdr:spPr>
        <a:xfrm>
          <a:off x="14961235" y="1358646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76200</xdr:rowOff>
    </xdr:from>
    <xdr:ext cx="396875" cy="251460"/>
    <xdr:sp macro="" textlink="">
      <xdr:nvSpPr>
        <xdr:cNvPr id="564" name="n_2aveValue【消防施設】&#10;有形固定資産減価償却率"/>
        <xdr:cNvSpPr txBox="1"/>
      </xdr:nvSpPr>
      <xdr:spPr>
        <a:xfrm>
          <a:off x="14103985" y="1395095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133985</xdr:rowOff>
    </xdr:from>
    <xdr:ext cx="405130" cy="251460"/>
    <xdr:sp macro="" textlink="">
      <xdr:nvSpPr>
        <xdr:cNvPr id="565" name="n_1mainValue【消防施設】&#10;有形固定資産減価償却率"/>
        <xdr:cNvSpPr txBox="1"/>
      </xdr:nvSpPr>
      <xdr:spPr>
        <a:xfrm>
          <a:off x="14961235" y="1301813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139700</xdr:rowOff>
    </xdr:from>
    <xdr:ext cx="396875" cy="259080"/>
    <xdr:sp macro="" textlink="">
      <xdr:nvSpPr>
        <xdr:cNvPr id="566" name="n_2mainValue【消防施設】&#10;有形固定資産減価償却率"/>
        <xdr:cNvSpPr txBox="1"/>
      </xdr:nvSpPr>
      <xdr:spPr>
        <a:xfrm>
          <a:off x="14103985" y="133540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7" name="正方形/長方形 566"/>
        <xdr:cNvSpPr/>
      </xdr:nvSpPr>
      <xdr:spPr>
        <a:xfrm>
          <a:off x="17922240" y="11385550"/>
          <a:ext cx="4632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8" name="正方形/長方形 567"/>
        <xdr:cNvSpPr/>
      </xdr:nvSpPr>
      <xdr:spPr>
        <a:xfrm>
          <a:off x="1804924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9" name="正方形/長方形 568"/>
        <xdr:cNvSpPr/>
      </xdr:nvSpPr>
      <xdr:spPr>
        <a:xfrm>
          <a:off x="1804924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0" name="正方形/長方形 569"/>
        <xdr:cNvSpPr/>
      </xdr:nvSpPr>
      <xdr:spPr>
        <a:xfrm>
          <a:off x="1904238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1" name="正方形/長方形 570"/>
        <xdr:cNvSpPr/>
      </xdr:nvSpPr>
      <xdr:spPr>
        <a:xfrm>
          <a:off x="1904238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2" name="正方形/長方形 571"/>
        <xdr:cNvSpPr/>
      </xdr:nvSpPr>
      <xdr:spPr>
        <a:xfrm>
          <a:off x="20162520" y="120205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3" name="正方形/長方形 572"/>
        <xdr:cNvSpPr/>
      </xdr:nvSpPr>
      <xdr:spPr>
        <a:xfrm>
          <a:off x="20162520" y="1221740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4" name="正方形/長方形 573"/>
        <xdr:cNvSpPr/>
      </xdr:nvSpPr>
      <xdr:spPr>
        <a:xfrm>
          <a:off x="17922240" y="12484100"/>
          <a:ext cx="4632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1630" cy="217805"/>
    <xdr:sp macro="" textlink="">
      <xdr:nvSpPr>
        <xdr:cNvPr id="575" name="テキスト ボックス 574"/>
        <xdr:cNvSpPr txBox="1"/>
      </xdr:nvSpPr>
      <xdr:spPr>
        <a:xfrm>
          <a:off x="17887950" y="12299950"/>
          <a:ext cx="3416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6" name="直線コネクタ 575"/>
        <xdr:cNvCxnSpPr/>
      </xdr:nvCxnSpPr>
      <xdr:spPr>
        <a:xfrm>
          <a:off x="17922240" y="1468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77" name="直線コネクタ 576"/>
        <xdr:cNvCxnSpPr/>
      </xdr:nvCxnSpPr>
      <xdr:spPr>
        <a:xfrm>
          <a:off x="17922240" y="14319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59740" cy="251460"/>
    <xdr:sp macro="" textlink="">
      <xdr:nvSpPr>
        <xdr:cNvPr id="578" name="テキスト ボックス 577"/>
        <xdr:cNvSpPr txBox="1"/>
      </xdr:nvSpPr>
      <xdr:spPr>
        <a:xfrm>
          <a:off x="17466310" y="14183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9" name="直線コネクタ 578"/>
        <xdr:cNvCxnSpPr/>
      </xdr:nvCxnSpPr>
      <xdr:spPr>
        <a:xfrm>
          <a:off x="17922240" y="13950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59740" cy="259080"/>
    <xdr:sp macro="" textlink="">
      <xdr:nvSpPr>
        <xdr:cNvPr id="580" name="テキスト ボックス 579"/>
        <xdr:cNvSpPr txBox="1"/>
      </xdr:nvSpPr>
      <xdr:spPr>
        <a:xfrm>
          <a:off x="17466310" y="138150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81" name="直線コネクタ 580"/>
        <xdr:cNvCxnSpPr/>
      </xdr:nvCxnSpPr>
      <xdr:spPr>
        <a:xfrm>
          <a:off x="17922240" y="135826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59740" cy="259080"/>
    <xdr:sp macro="" textlink="">
      <xdr:nvSpPr>
        <xdr:cNvPr id="582" name="テキスト ボックス 581"/>
        <xdr:cNvSpPr txBox="1"/>
      </xdr:nvSpPr>
      <xdr:spPr>
        <a:xfrm>
          <a:off x="17466310" y="1344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83" name="直線コネクタ 582"/>
        <xdr:cNvCxnSpPr/>
      </xdr:nvCxnSpPr>
      <xdr:spPr>
        <a:xfrm>
          <a:off x="17922240" y="13214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59740" cy="250825"/>
    <xdr:sp macro="" textlink="">
      <xdr:nvSpPr>
        <xdr:cNvPr id="584" name="テキスト ボックス 583"/>
        <xdr:cNvSpPr txBox="1"/>
      </xdr:nvSpPr>
      <xdr:spPr>
        <a:xfrm>
          <a:off x="17466310" y="1307846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85" name="直線コネクタ 584"/>
        <xdr:cNvCxnSpPr/>
      </xdr:nvCxnSpPr>
      <xdr:spPr>
        <a:xfrm>
          <a:off x="17922240" y="12852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59740" cy="258445"/>
    <xdr:sp macro="" textlink="">
      <xdr:nvSpPr>
        <xdr:cNvPr id="586" name="テキスト ボックス 585"/>
        <xdr:cNvSpPr txBox="1"/>
      </xdr:nvSpPr>
      <xdr:spPr>
        <a:xfrm>
          <a:off x="17466310" y="127165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7" name="直線コネクタ 586"/>
        <xdr:cNvCxnSpPr/>
      </xdr:nvCxnSpPr>
      <xdr:spPr>
        <a:xfrm>
          <a:off x="17922240" y="12484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59740" cy="258445"/>
    <xdr:sp macro="" textlink="">
      <xdr:nvSpPr>
        <xdr:cNvPr id="588" name="テキスト ボックス 587"/>
        <xdr:cNvSpPr txBox="1"/>
      </xdr:nvSpPr>
      <xdr:spPr>
        <a:xfrm>
          <a:off x="17466310" y="1234821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9" name="【消防施設】&#10;一人当たり面積グラフ枠"/>
        <xdr:cNvSpPr/>
      </xdr:nvSpPr>
      <xdr:spPr>
        <a:xfrm>
          <a:off x="17922240" y="12484100"/>
          <a:ext cx="4632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60960</xdr:rowOff>
    </xdr:from>
    <xdr:to xmlns:xdr="http://schemas.openxmlformats.org/drawingml/2006/spreadsheetDrawing">
      <xdr:col>116</xdr:col>
      <xdr:colOff>62865</xdr:colOff>
      <xdr:row>85</xdr:row>
      <xdr:rowOff>64770</xdr:rowOff>
    </xdr:to>
    <xdr:cxnSp macro="">
      <xdr:nvCxnSpPr>
        <xdr:cNvPr id="590" name="直線コネクタ 589"/>
        <xdr:cNvCxnSpPr/>
      </xdr:nvCxnSpPr>
      <xdr:spPr>
        <a:xfrm flipV="1">
          <a:off x="21718905" y="1294511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68580</xdr:rowOff>
    </xdr:from>
    <xdr:ext cx="469900" cy="259080"/>
    <xdr:sp macro="" textlink="">
      <xdr:nvSpPr>
        <xdr:cNvPr id="591" name="【消防施設】&#10;一人当たり面積最小値テキスト"/>
        <xdr:cNvSpPr txBox="1"/>
      </xdr:nvSpPr>
      <xdr:spPr>
        <a:xfrm>
          <a:off x="21757640" y="14108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64770</xdr:rowOff>
    </xdr:from>
    <xdr:to xmlns:xdr="http://schemas.openxmlformats.org/drawingml/2006/spreadsheetDrawing">
      <xdr:col>116</xdr:col>
      <xdr:colOff>152400</xdr:colOff>
      <xdr:row>85</xdr:row>
      <xdr:rowOff>64770</xdr:rowOff>
    </xdr:to>
    <xdr:cxnSp macro="">
      <xdr:nvCxnSpPr>
        <xdr:cNvPr id="592" name="直線コネクタ 591"/>
        <xdr:cNvCxnSpPr/>
      </xdr:nvCxnSpPr>
      <xdr:spPr>
        <a:xfrm>
          <a:off x="21634450" y="141046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7620</xdr:rowOff>
    </xdr:from>
    <xdr:ext cx="469900" cy="251460"/>
    <xdr:sp macro="" textlink="">
      <xdr:nvSpPr>
        <xdr:cNvPr id="593" name="【消防施設】&#10;一人当たり面積最大値テキスト"/>
        <xdr:cNvSpPr txBox="1"/>
      </xdr:nvSpPr>
      <xdr:spPr>
        <a:xfrm>
          <a:off x="21757640" y="127266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60960</xdr:rowOff>
    </xdr:from>
    <xdr:to xmlns:xdr="http://schemas.openxmlformats.org/drawingml/2006/spreadsheetDrawing">
      <xdr:col>116</xdr:col>
      <xdr:colOff>152400</xdr:colOff>
      <xdr:row>78</xdr:row>
      <xdr:rowOff>60960</xdr:rowOff>
    </xdr:to>
    <xdr:cxnSp macro="">
      <xdr:nvCxnSpPr>
        <xdr:cNvPr id="594" name="直線コネクタ 593"/>
        <xdr:cNvCxnSpPr/>
      </xdr:nvCxnSpPr>
      <xdr:spPr>
        <a:xfrm>
          <a:off x="21634450" y="129451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83820</xdr:rowOff>
    </xdr:from>
    <xdr:ext cx="469900" cy="258445"/>
    <xdr:sp macro="" textlink="">
      <xdr:nvSpPr>
        <xdr:cNvPr id="595" name="【消防施設】&#10;一人当たり面積平均値テキスト"/>
        <xdr:cNvSpPr txBox="1"/>
      </xdr:nvSpPr>
      <xdr:spPr>
        <a:xfrm>
          <a:off x="21757640" y="134632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105410</xdr:rowOff>
    </xdr:from>
    <xdr:to xmlns:xdr="http://schemas.openxmlformats.org/drawingml/2006/spreadsheetDrawing">
      <xdr:col>116</xdr:col>
      <xdr:colOff>114300</xdr:colOff>
      <xdr:row>82</xdr:row>
      <xdr:rowOff>35560</xdr:rowOff>
    </xdr:to>
    <xdr:sp macro="" textlink="">
      <xdr:nvSpPr>
        <xdr:cNvPr id="596" name="フローチャート: 判断 595"/>
        <xdr:cNvSpPr/>
      </xdr:nvSpPr>
      <xdr:spPr>
        <a:xfrm>
          <a:off x="21668740" y="13484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80</xdr:row>
      <xdr:rowOff>48260</xdr:rowOff>
    </xdr:from>
    <xdr:to xmlns:xdr="http://schemas.openxmlformats.org/drawingml/2006/spreadsheetDrawing">
      <xdr:col>112</xdr:col>
      <xdr:colOff>38100</xdr:colOff>
      <xdr:row>80</xdr:row>
      <xdr:rowOff>149860</xdr:rowOff>
    </xdr:to>
    <xdr:sp macro="" textlink="">
      <xdr:nvSpPr>
        <xdr:cNvPr id="597" name="フローチャート: 判断 596"/>
        <xdr:cNvSpPr/>
      </xdr:nvSpPr>
      <xdr:spPr>
        <a:xfrm>
          <a:off x="20849590" y="132626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79</xdr:row>
      <xdr:rowOff>59690</xdr:rowOff>
    </xdr:from>
    <xdr:to xmlns:xdr="http://schemas.openxmlformats.org/drawingml/2006/spreadsheetDrawing">
      <xdr:col>107</xdr:col>
      <xdr:colOff>101600</xdr:colOff>
      <xdr:row>79</xdr:row>
      <xdr:rowOff>161290</xdr:rowOff>
    </xdr:to>
    <xdr:sp macro="" textlink="">
      <xdr:nvSpPr>
        <xdr:cNvPr id="598" name="フローチャート: 判断 597"/>
        <xdr:cNvSpPr/>
      </xdr:nvSpPr>
      <xdr:spPr>
        <a:xfrm>
          <a:off x="19975830" y="13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8445"/>
    <xdr:sp macro="" textlink="">
      <xdr:nvSpPr>
        <xdr:cNvPr id="599" name="テキスト ボックス 598"/>
        <xdr:cNvSpPr txBox="1"/>
      </xdr:nvSpPr>
      <xdr:spPr>
        <a:xfrm>
          <a:off x="2153285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1365" cy="258445"/>
    <xdr:sp macro="" textlink="">
      <xdr:nvSpPr>
        <xdr:cNvPr id="600" name="テキスト ボックス 599"/>
        <xdr:cNvSpPr txBox="1"/>
      </xdr:nvSpPr>
      <xdr:spPr>
        <a:xfrm>
          <a:off x="207137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8445"/>
    <xdr:sp macro="" textlink="">
      <xdr:nvSpPr>
        <xdr:cNvPr id="601" name="テキスト ボックス 600"/>
        <xdr:cNvSpPr txBox="1"/>
      </xdr:nvSpPr>
      <xdr:spPr>
        <a:xfrm>
          <a:off x="198399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1365" cy="258445"/>
    <xdr:sp macro="" textlink="">
      <xdr:nvSpPr>
        <xdr:cNvPr id="602" name="テキスト ボックス 601"/>
        <xdr:cNvSpPr txBox="1"/>
      </xdr:nvSpPr>
      <xdr:spPr>
        <a:xfrm>
          <a:off x="1896999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1365" cy="258445"/>
    <xdr:sp macro="" textlink="">
      <xdr:nvSpPr>
        <xdr:cNvPr id="603" name="テキスト ボックス 602"/>
        <xdr:cNvSpPr txBox="1"/>
      </xdr:nvSpPr>
      <xdr:spPr>
        <a:xfrm>
          <a:off x="1810004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10160</xdr:rowOff>
    </xdr:from>
    <xdr:to xmlns:xdr="http://schemas.openxmlformats.org/drawingml/2006/spreadsheetDrawing">
      <xdr:col>116</xdr:col>
      <xdr:colOff>114300</xdr:colOff>
      <xdr:row>78</xdr:row>
      <xdr:rowOff>111760</xdr:rowOff>
    </xdr:to>
    <xdr:sp macro="" textlink="">
      <xdr:nvSpPr>
        <xdr:cNvPr id="604" name="楕円 603"/>
        <xdr:cNvSpPr/>
      </xdr:nvSpPr>
      <xdr:spPr>
        <a:xfrm>
          <a:off x="2166874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77</xdr:row>
      <xdr:rowOff>134620</xdr:rowOff>
    </xdr:from>
    <xdr:ext cx="469900" cy="251460"/>
    <xdr:sp macro="" textlink="">
      <xdr:nvSpPr>
        <xdr:cNvPr id="605" name="【消防施設】&#10;一人当たり面積該当値テキスト"/>
        <xdr:cNvSpPr txBox="1"/>
      </xdr:nvSpPr>
      <xdr:spPr>
        <a:xfrm>
          <a:off x="21757640" y="128536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25400</xdr:rowOff>
    </xdr:from>
    <xdr:to xmlns:xdr="http://schemas.openxmlformats.org/drawingml/2006/spreadsheetDrawing">
      <xdr:col>112</xdr:col>
      <xdr:colOff>38100</xdr:colOff>
      <xdr:row>78</xdr:row>
      <xdr:rowOff>127000</xdr:rowOff>
    </xdr:to>
    <xdr:sp macro="" textlink="">
      <xdr:nvSpPr>
        <xdr:cNvPr id="606" name="楕円 605"/>
        <xdr:cNvSpPr/>
      </xdr:nvSpPr>
      <xdr:spPr>
        <a:xfrm>
          <a:off x="20849590" y="129095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78</xdr:row>
      <xdr:rowOff>60960</xdr:rowOff>
    </xdr:from>
    <xdr:to xmlns:xdr="http://schemas.openxmlformats.org/drawingml/2006/spreadsheetDrawing">
      <xdr:col>116</xdr:col>
      <xdr:colOff>63500</xdr:colOff>
      <xdr:row>78</xdr:row>
      <xdr:rowOff>76200</xdr:rowOff>
    </xdr:to>
    <xdr:cxnSp macro="">
      <xdr:nvCxnSpPr>
        <xdr:cNvPr id="607" name="直線コネクタ 606"/>
        <xdr:cNvCxnSpPr/>
      </xdr:nvCxnSpPr>
      <xdr:spPr>
        <a:xfrm flipV="1">
          <a:off x="20900390" y="12945110"/>
          <a:ext cx="8191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79</xdr:row>
      <xdr:rowOff>158750</xdr:rowOff>
    </xdr:from>
    <xdr:to xmlns:xdr="http://schemas.openxmlformats.org/drawingml/2006/spreadsheetDrawing">
      <xdr:col>107</xdr:col>
      <xdr:colOff>101600</xdr:colOff>
      <xdr:row>80</xdr:row>
      <xdr:rowOff>88900</xdr:rowOff>
    </xdr:to>
    <xdr:sp macro="" textlink="">
      <xdr:nvSpPr>
        <xdr:cNvPr id="608" name="楕円 607"/>
        <xdr:cNvSpPr/>
      </xdr:nvSpPr>
      <xdr:spPr>
        <a:xfrm>
          <a:off x="1997583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76200</xdr:rowOff>
    </xdr:from>
    <xdr:to xmlns:xdr="http://schemas.openxmlformats.org/drawingml/2006/spreadsheetDrawing">
      <xdr:col>111</xdr:col>
      <xdr:colOff>177800</xdr:colOff>
      <xdr:row>80</xdr:row>
      <xdr:rowOff>38100</xdr:rowOff>
    </xdr:to>
    <xdr:cxnSp macro="">
      <xdr:nvCxnSpPr>
        <xdr:cNvPr id="609" name="直線コネクタ 608"/>
        <xdr:cNvCxnSpPr/>
      </xdr:nvCxnSpPr>
      <xdr:spPr>
        <a:xfrm flipV="1">
          <a:off x="20026630" y="12960350"/>
          <a:ext cx="87376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80</xdr:row>
      <xdr:rowOff>140970</xdr:rowOff>
    </xdr:from>
    <xdr:ext cx="469265" cy="259080"/>
    <xdr:sp macro="" textlink="">
      <xdr:nvSpPr>
        <xdr:cNvPr id="610" name="n_1aveValue【消防施設】&#10;一人当たり面積"/>
        <xdr:cNvSpPr txBox="1"/>
      </xdr:nvSpPr>
      <xdr:spPr>
        <a:xfrm>
          <a:off x="20656550" y="13355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78</xdr:row>
      <xdr:rowOff>6350</xdr:rowOff>
    </xdr:from>
    <xdr:ext cx="462280" cy="251460"/>
    <xdr:sp macro="" textlink="">
      <xdr:nvSpPr>
        <xdr:cNvPr id="611" name="n_2aveValue【消防施設】&#10;一人当たり面積"/>
        <xdr:cNvSpPr txBox="1"/>
      </xdr:nvSpPr>
      <xdr:spPr>
        <a:xfrm>
          <a:off x="19795490" y="128905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76</xdr:row>
      <xdr:rowOff>143510</xdr:rowOff>
    </xdr:from>
    <xdr:ext cx="469265" cy="251460"/>
    <xdr:sp macro="" textlink="">
      <xdr:nvSpPr>
        <xdr:cNvPr id="612" name="n_1mainValue【消防施設】&#10;一人当たり面積"/>
        <xdr:cNvSpPr txBox="1"/>
      </xdr:nvSpPr>
      <xdr:spPr>
        <a:xfrm>
          <a:off x="20656550" y="1269746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80010</xdr:rowOff>
    </xdr:from>
    <xdr:ext cx="462280" cy="259080"/>
    <xdr:sp macro="" textlink="">
      <xdr:nvSpPr>
        <xdr:cNvPr id="613" name="n_2mainValue【消防施設】&#10;一人当たり面積"/>
        <xdr:cNvSpPr txBox="1"/>
      </xdr:nvSpPr>
      <xdr:spPr>
        <a:xfrm>
          <a:off x="19795490" y="13294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4" name="正方形/長方形 613"/>
        <xdr:cNvSpPr/>
      </xdr:nvSpPr>
      <xdr:spPr>
        <a:xfrm>
          <a:off x="12198350" y="150495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5" name="正方形/長方形 614"/>
        <xdr:cNvSpPr/>
      </xdr:nvSpPr>
      <xdr:spPr>
        <a:xfrm>
          <a:off x="123215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6" name="正方形/長方形 615"/>
        <xdr:cNvSpPr/>
      </xdr:nvSpPr>
      <xdr:spPr>
        <a:xfrm>
          <a:off x="123215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7" name="正方形/長方形 616"/>
        <xdr:cNvSpPr/>
      </xdr:nvSpPr>
      <xdr:spPr>
        <a:xfrm>
          <a:off x="1331849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8" name="正方形/長方形 617"/>
        <xdr:cNvSpPr/>
      </xdr:nvSpPr>
      <xdr:spPr>
        <a:xfrm>
          <a:off x="1331849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9" name="正方形/長方形 618"/>
        <xdr:cNvSpPr/>
      </xdr:nvSpPr>
      <xdr:spPr>
        <a:xfrm>
          <a:off x="1443863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0" name="正方形/長方形 619"/>
        <xdr:cNvSpPr/>
      </xdr:nvSpPr>
      <xdr:spPr>
        <a:xfrm>
          <a:off x="1443863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1" name="正方形/長方形 620"/>
        <xdr:cNvSpPr/>
      </xdr:nvSpPr>
      <xdr:spPr>
        <a:xfrm>
          <a:off x="12198350" y="161925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0195" cy="225425"/>
    <xdr:sp macro="" textlink="">
      <xdr:nvSpPr>
        <xdr:cNvPr id="622" name="テキスト ボックス 621"/>
        <xdr:cNvSpPr txBox="1"/>
      </xdr:nvSpPr>
      <xdr:spPr>
        <a:xfrm>
          <a:off x="12160250" y="16002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3" name="直線コネクタ 622"/>
        <xdr:cNvCxnSpPr/>
      </xdr:nvCxnSpPr>
      <xdr:spPr>
        <a:xfrm>
          <a:off x="1219835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4" name="直線コネクタ 623"/>
        <xdr:cNvCxnSpPr/>
      </xdr:nvCxnSpPr>
      <xdr:spPr>
        <a:xfrm>
          <a:off x="12198350" y="18152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1470" cy="250825"/>
    <xdr:sp macro="" textlink="">
      <xdr:nvSpPr>
        <xdr:cNvPr id="625" name="テキスト ボックス 624"/>
        <xdr:cNvSpPr txBox="1"/>
      </xdr:nvSpPr>
      <xdr:spPr>
        <a:xfrm>
          <a:off x="11866880" y="18009870"/>
          <a:ext cx="331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6" name="直線コネクタ 625"/>
        <xdr:cNvCxnSpPr/>
      </xdr:nvCxnSpPr>
      <xdr:spPr>
        <a:xfrm>
          <a:off x="12198350" y="178257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627" name="テキスト ボックス 626"/>
        <xdr:cNvSpPr txBox="1"/>
      </xdr:nvSpPr>
      <xdr:spPr>
        <a:xfrm>
          <a:off x="11802745" y="17682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8" name="直線コネクタ 627"/>
        <xdr:cNvCxnSpPr/>
      </xdr:nvCxnSpPr>
      <xdr:spPr>
        <a:xfrm>
          <a:off x="12198350" y="174986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1460"/>
    <xdr:sp macro="" textlink="">
      <xdr:nvSpPr>
        <xdr:cNvPr id="629" name="テキスト ボックス 628"/>
        <xdr:cNvSpPr txBox="1"/>
      </xdr:nvSpPr>
      <xdr:spPr>
        <a:xfrm>
          <a:off x="11802745" y="17357090"/>
          <a:ext cx="402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0" name="直線コネクタ 629"/>
        <xdr:cNvCxnSpPr/>
      </xdr:nvCxnSpPr>
      <xdr:spPr>
        <a:xfrm>
          <a:off x="12198350" y="17172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631" name="テキスト ボックス 630"/>
        <xdr:cNvSpPr txBox="1"/>
      </xdr:nvSpPr>
      <xdr:spPr>
        <a:xfrm>
          <a:off x="11802745" y="17030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2" name="直線コネクタ 631"/>
        <xdr:cNvCxnSpPr/>
      </xdr:nvCxnSpPr>
      <xdr:spPr>
        <a:xfrm>
          <a:off x="12198350" y="1684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633" name="テキスト ボックス 632"/>
        <xdr:cNvSpPr txBox="1"/>
      </xdr:nvSpPr>
      <xdr:spPr>
        <a:xfrm>
          <a:off x="11802745" y="16703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4" name="直線コネクタ 633"/>
        <xdr:cNvCxnSpPr/>
      </xdr:nvCxnSpPr>
      <xdr:spPr>
        <a:xfrm>
          <a:off x="12198350" y="165188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59740" cy="250825"/>
    <xdr:sp macro="" textlink="">
      <xdr:nvSpPr>
        <xdr:cNvPr id="635" name="テキスト ボックス 634"/>
        <xdr:cNvSpPr txBox="1"/>
      </xdr:nvSpPr>
      <xdr:spPr>
        <a:xfrm>
          <a:off x="11742420" y="1637665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6" name="直線コネクタ 635"/>
        <xdr:cNvCxnSpPr/>
      </xdr:nvCxnSpPr>
      <xdr:spPr>
        <a:xfrm>
          <a:off x="1219835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59740" cy="259080"/>
    <xdr:sp macro="" textlink="">
      <xdr:nvSpPr>
        <xdr:cNvPr id="637" name="テキスト ボックス 636"/>
        <xdr:cNvSpPr txBox="1"/>
      </xdr:nvSpPr>
      <xdr:spPr>
        <a:xfrm>
          <a:off x="11742420" y="16050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8" name="【庁舎】&#10;有形固定資産減価償却率グラフ枠"/>
        <xdr:cNvSpPr/>
      </xdr:nvSpPr>
      <xdr:spPr>
        <a:xfrm>
          <a:off x="12198350" y="161925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66675</xdr:rowOff>
    </xdr:from>
    <xdr:to xmlns:xdr="http://schemas.openxmlformats.org/drawingml/2006/spreadsheetDrawing">
      <xdr:col>85</xdr:col>
      <xdr:colOff>126365</xdr:colOff>
      <xdr:row>109</xdr:row>
      <xdr:rowOff>2540</xdr:rowOff>
    </xdr:to>
    <xdr:cxnSp macro="">
      <xdr:nvCxnSpPr>
        <xdr:cNvPr id="639" name="直線コネクタ 638"/>
        <xdr:cNvCxnSpPr/>
      </xdr:nvCxnSpPr>
      <xdr:spPr>
        <a:xfrm flipV="1">
          <a:off x="15995015" y="1664017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6350</xdr:rowOff>
    </xdr:from>
    <xdr:ext cx="340360" cy="251460"/>
    <xdr:sp macro="" textlink="">
      <xdr:nvSpPr>
        <xdr:cNvPr id="640" name="【庁舎】&#10;有形固定資産減価償却率最小値テキスト"/>
        <xdr:cNvSpPr txBox="1"/>
      </xdr:nvSpPr>
      <xdr:spPr>
        <a:xfrm>
          <a:off x="16033750" y="18122900"/>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2540</xdr:rowOff>
    </xdr:from>
    <xdr:to xmlns:xdr="http://schemas.openxmlformats.org/drawingml/2006/spreadsheetDrawing">
      <xdr:col>86</xdr:col>
      <xdr:colOff>25400</xdr:colOff>
      <xdr:row>109</xdr:row>
      <xdr:rowOff>2540</xdr:rowOff>
    </xdr:to>
    <xdr:cxnSp macro="">
      <xdr:nvCxnSpPr>
        <xdr:cNvPr id="641" name="直線コネクタ 640"/>
        <xdr:cNvCxnSpPr/>
      </xdr:nvCxnSpPr>
      <xdr:spPr>
        <a:xfrm>
          <a:off x="15906750" y="181190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13335</xdr:rowOff>
    </xdr:from>
    <xdr:ext cx="405130" cy="259080"/>
    <xdr:sp macro="" textlink="">
      <xdr:nvSpPr>
        <xdr:cNvPr id="642" name="【庁舎】&#10;有形固定資産減価償却率最大値テキスト"/>
        <xdr:cNvSpPr txBox="1"/>
      </xdr:nvSpPr>
      <xdr:spPr>
        <a:xfrm>
          <a:off x="16033750" y="16415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66675</xdr:rowOff>
    </xdr:from>
    <xdr:to xmlns:xdr="http://schemas.openxmlformats.org/drawingml/2006/spreadsheetDrawing">
      <xdr:col>86</xdr:col>
      <xdr:colOff>25400</xdr:colOff>
      <xdr:row>100</xdr:row>
      <xdr:rowOff>66675</xdr:rowOff>
    </xdr:to>
    <xdr:cxnSp macro="">
      <xdr:nvCxnSpPr>
        <xdr:cNvPr id="643" name="直線コネクタ 642"/>
        <xdr:cNvCxnSpPr/>
      </xdr:nvCxnSpPr>
      <xdr:spPr>
        <a:xfrm>
          <a:off x="15906750" y="166401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26670</xdr:rowOff>
    </xdr:from>
    <xdr:ext cx="405130" cy="259080"/>
    <xdr:sp macro="" textlink="">
      <xdr:nvSpPr>
        <xdr:cNvPr id="644" name="【庁舎】&#10;有形固定資産減価償却率平均値テキスト"/>
        <xdr:cNvSpPr txBox="1"/>
      </xdr:nvSpPr>
      <xdr:spPr>
        <a:xfrm>
          <a:off x="16033750" y="17285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48260</xdr:rowOff>
    </xdr:from>
    <xdr:to xmlns:xdr="http://schemas.openxmlformats.org/drawingml/2006/spreadsheetDrawing">
      <xdr:col>85</xdr:col>
      <xdr:colOff>177800</xdr:colOff>
      <xdr:row>104</xdr:row>
      <xdr:rowOff>149860</xdr:rowOff>
    </xdr:to>
    <xdr:sp macro="" textlink="">
      <xdr:nvSpPr>
        <xdr:cNvPr id="645" name="フローチャート: 判断 644"/>
        <xdr:cNvSpPr/>
      </xdr:nvSpPr>
      <xdr:spPr>
        <a:xfrm>
          <a:off x="1594485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31750</xdr:rowOff>
    </xdr:from>
    <xdr:to xmlns:xdr="http://schemas.openxmlformats.org/drawingml/2006/spreadsheetDrawing">
      <xdr:col>81</xdr:col>
      <xdr:colOff>101600</xdr:colOff>
      <xdr:row>103</xdr:row>
      <xdr:rowOff>133350</xdr:rowOff>
    </xdr:to>
    <xdr:sp macro="" textlink="">
      <xdr:nvSpPr>
        <xdr:cNvPr id="646" name="フローチャート: 判断 645"/>
        <xdr:cNvSpPr/>
      </xdr:nvSpPr>
      <xdr:spPr>
        <a:xfrm>
          <a:off x="15121890" y="1711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80645</xdr:rowOff>
    </xdr:from>
    <xdr:to xmlns:xdr="http://schemas.openxmlformats.org/drawingml/2006/spreadsheetDrawing">
      <xdr:col>76</xdr:col>
      <xdr:colOff>165100</xdr:colOff>
      <xdr:row>105</xdr:row>
      <xdr:rowOff>10795</xdr:rowOff>
    </xdr:to>
    <xdr:sp macro="" textlink="">
      <xdr:nvSpPr>
        <xdr:cNvPr id="647" name="フローチャート: 判断 646"/>
        <xdr:cNvSpPr/>
      </xdr:nvSpPr>
      <xdr:spPr>
        <a:xfrm>
          <a:off x="14251940" y="1733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8" name="テキスト ボックス 647"/>
        <xdr:cNvSpPr txBox="1"/>
      </xdr:nvSpPr>
      <xdr:spPr>
        <a:xfrm>
          <a:off x="158089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49" name="テキスト ボックス 648"/>
        <xdr:cNvSpPr txBox="1"/>
      </xdr:nvSpPr>
      <xdr:spPr>
        <a:xfrm>
          <a:off x="149860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1365" cy="259080"/>
    <xdr:sp macro="" textlink="">
      <xdr:nvSpPr>
        <xdr:cNvPr id="650" name="テキスト ボックス 649"/>
        <xdr:cNvSpPr txBox="1"/>
      </xdr:nvSpPr>
      <xdr:spPr>
        <a:xfrm>
          <a:off x="141160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1365" cy="259080"/>
    <xdr:sp macro="" textlink="">
      <xdr:nvSpPr>
        <xdr:cNvPr id="651" name="テキスト ボックス 650"/>
        <xdr:cNvSpPr txBox="1"/>
      </xdr:nvSpPr>
      <xdr:spPr>
        <a:xfrm>
          <a:off x="132461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52" name="テキスト ボックス 651"/>
        <xdr:cNvSpPr txBox="1"/>
      </xdr:nvSpPr>
      <xdr:spPr>
        <a:xfrm>
          <a:off x="123723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15875</xdr:rowOff>
    </xdr:from>
    <xdr:to xmlns:xdr="http://schemas.openxmlformats.org/drawingml/2006/spreadsheetDrawing">
      <xdr:col>85</xdr:col>
      <xdr:colOff>177800</xdr:colOff>
      <xdr:row>104</xdr:row>
      <xdr:rowOff>117475</xdr:rowOff>
    </xdr:to>
    <xdr:sp macro="" textlink="">
      <xdr:nvSpPr>
        <xdr:cNvPr id="653" name="楕円 652"/>
        <xdr:cNvSpPr/>
      </xdr:nvSpPr>
      <xdr:spPr>
        <a:xfrm>
          <a:off x="1594485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38735</xdr:rowOff>
    </xdr:from>
    <xdr:ext cx="405130" cy="259080"/>
    <xdr:sp macro="" textlink="">
      <xdr:nvSpPr>
        <xdr:cNvPr id="654" name="【庁舎】&#10;有形固定資産減価償却率該当値テキスト"/>
        <xdr:cNvSpPr txBox="1"/>
      </xdr:nvSpPr>
      <xdr:spPr>
        <a:xfrm>
          <a:off x="16033750" y="17126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48260</xdr:rowOff>
    </xdr:from>
    <xdr:to xmlns:xdr="http://schemas.openxmlformats.org/drawingml/2006/spreadsheetDrawing">
      <xdr:col>81</xdr:col>
      <xdr:colOff>101600</xdr:colOff>
      <xdr:row>104</xdr:row>
      <xdr:rowOff>149860</xdr:rowOff>
    </xdr:to>
    <xdr:sp macro="" textlink="">
      <xdr:nvSpPr>
        <xdr:cNvPr id="655" name="楕円 654"/>
        <xdr:cNvSpPr/>
      </xdr:nvSpPr>
      <xdr:spPr>
        <a:xfrm>
          <a:off x="15121890" y="173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66675</xdr:rowOff>
    </xdr:from>
    <xdr:to xmlns:xdr="http://schemas.openxmlformats.org/drawingml/2006/spreadsheetDrawing">
      <xdr:col>85</xdr:col>
      <xdr:colOff>127000</xdr:colOff>
      <xdr:row>104</xdr:row>
      <xdr:rowOff>99060</xdr:rowOff>
    </xdr:to>
    <xdr:cxnSp macro="">
      <xdr:nvCxnSpPr>
        <xdr:cNvPr id="656" name="直線コネクタ 655"/>
        <xdr:cNvCxnSpPr/>
      </xdr:nvCxnSpPr>
      <xdr:spPr>
        <a:xfrm flipV="1">
          <a:off x="15172690" y="17325975"/>
          <a:ext cx="8229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111760</xdr:rowOff>
    </xdr:from>
    <xdr:to xmlns:xdr="http://schemas.openxmlformats.org/drawingml/2006/spreadsheetDrawing">
      <xdr:col>76</xdr:col>
      <xdr:colOff>165100</xdr:colOff>
      <xdr:row>105</xdr:row>
      <xdr:rowOff>41910</xdr:rowOff>
    </xdr:to>
    <xdr:sp macro="" textlink="">
      <xdr:nvSpPr>
        <xdr:cNvPr id="657" name="楕円 656"/>
        <xdr:cNvSpPr/>
      </xdr:nvSpPr>
      <xdr:spPr>
        <a:xfrm>
          <a:off x="14251940" y="173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99060</xdr:rowOff>
    </xdr:from>
    <xdr:to xmlns:xdr="http://schemas.openxmlformats.org/drawingml/2006/spreadsheetDrawing">
      <xdr:col>81</xdr:col>
      <xdr:colOff>50800</xdr:colOff>
      <xdr:row>104</xdr:row>
      <xdr:rowOff>162560</xdr:rowOff>
    </xdr:to>
    <xdr:cxnSp macro="">
      <xdr:nvCxnSpPr>
        <xdr:cNvPr id="658" name="直線コネクタ 657"/>
        <xdr:cNvCxnSpPr/>
      </xdr:nvCxnSpPr>
      <xdr:spPr>
        <a:xfrm flipV="1">
          <a:off x="14302740" y="17358360"/>
          <a:ext cx="869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149860</xdr:rowOff>
    </xdr:from>
    <xdr:ext cx="405130" cy="259080"/>
    <xdr:sp macro="" textlink="">
      <xdr:nvSpPr>
        <xdr:cNvPr id="659" name="n_1aveValue【庁舎】&#10;有形固定資産減価償却率"/>
        <xdr:cNvSpPr txBox="1"/>
      </xdr:nvSpPr>
      <xdr:spPr>
        <a:xfrm>
          <a:off x="14961235" y="16894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27305</xdr:rowOff>
    </xdr:from>
    <xdr:ext cx="396875" cy="259080"/>
    <xdr:sp macro="" textlink="">
      <xdr:nvSpPr>
        <xdr:cNvPr id="660" name="n_2aveValue【庁舎】&#10;有形固定資産減価償却率"/>
        <xdr:cNvSpPr txBox="1"/>
      </xdr:nvSpPr>
      <xdr:spPr>
        <a:xfrm>
          <a:off x="14103985" y="1711515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140970</xdr:rowOff>
    </xdr:from>
    <xdr:ext cx="405130" cy="259080"/>
    <xdr:sp macro="" textlink="">
      <xdr:nvSpPr>
        <xdr:cNvPr id="661" name="n_1mainValue【庁舎】&#10;有形固定資産減価償却率"/>
        <xdr:cNvSpPr txBox="1"/>
      </xdr:nvSpPr>
      <xdr:spPr>
        <a:xfrm>
          <a:off x="14961235" y="1740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33020</xdr:rowOff>
    </xdr:from>
    <xdr:ext cx="396875" cy="259080"/>
    <xdr:sp macro="" textlink="">
      <xdr:nvSpPr>
        <xdr:cNvPr id="662" name="n_2mainValue【庁舎】&#10;有形固定資産減価償却率"/>
        <xdr:cNvSpPr txBox="1"/>
      </xdr:nvSpPr>
      <xdr:spPr>
        <a:xfrm>
          <a:off x="14103985" y="174637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3" name="正方形/長方形 662"/>
        <xdr:cNvSpPr/>
      </xdr:nvSpPr>
      <xdr:spPr>
        <a:xfrm>
          <a:off x="17922240" y="150495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4" name="正方形/長方形 663"/>
        <xdr:cNvSpPr/>
      </xdr:nvSpPr>
      <xdr:spPr>
        <a:xfrm>
          <a:off x="1804924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5" name="正方形/長方形 664"/>
        <xdr:cNvSpPr/>
      </xdr:nvSpPr>
      <xdr:spPr>
        <a:xfrm>
          <a:off x="1804924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6" name="正方形/長方形 665"/>
        <xdr:cNvSpPr/>
      </xdr:nvSpPr>
      <xdr:spPr>
        <a:xfrm>
          <a:off x="1904238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7" name="正方形/長方形 666"/>
        <xdr:cNvSpPr/>
      </xdr:nvSpPr>
      <xdr:spPr>
        <a:xfrm>
          <a:off x="1904238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8" name="正方形/長方形 667"/>
        <xdr:cNvSpPr/>
      </xdr:nvSpPr>
      <xdr:spPr>
        <a:xfrm>
          <a:off x="20162520" y="157099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9" name="正方形/長方形 668"/>
        <xdr:cNvSpPr/>
      </xdr:nvSpPr>
      <xdr:spPr>
        <a:xfrm>
          <a:off x="20162520" y="159131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0" name="正方形/長方形 669"/>
        <xdr:cNvSpPr/>
      </xdr:nvSpPr>
      <xdr:spPr>
        <a:xfrm>
          <a:off x="17922240" y="161925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1630" cy="225425"/>
    <xdr:sp macro="" textlink="">
      <xdr:nvSpPr>
        <xdr:cNvPr id="671" name="テキスト ボックス 670"/>
        <xdr:cNvSpPr txBox="1"/>
      </xdr:nvSpPr>
      <xdr:spPr>
        <a:xfrm>
          <a:off x="17887950" y="160020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2" name="直線コネクタ 671"/>
        <xdr:cNvCxnSpPr/>
      </xdr:nvCxnSpPr>
      <xdr:spPr>
        <a:xfrm>
          <a:off x="1792224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59740" cy="259080"/>
    <xdr:sp macro="" textlink="">
      <xdr:nvSpPr>
        <xdr:cNvPr id="673" name="テキスト ボックス 672"/>
        <xdr:cNvSpPr txBox="1"/>
      </xdr:nvSpPr>
      <xdr:spPr>
        <a:xfrm>
          <a:off x="17466310" y="18336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74" name="直線コネクタ 673"/>
        <xdr:cNvCxnSpPr/>
      </xdr:nvCxnSpPr>
      <xdr:spPr>
        <a:xfrm>
          <a:off x="17922240" y="18152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59740" cy="250825"/>
    <xdr:sp macro="" textlink="">
      <xdr:nvSpPr>
        <xdr:cNvPr id="675" name="テキスト ボックス 674"/>
        <xdr:cNvSpPr txBox="1"/>
      </xdr:nvSpPr>
      <xdr:spPr>
        <a:xfrm>
          <a:off x="17466310" y="1800987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76" name="直線コネクタ 675"/>
        <xdr:cNvCxnSpPr/>
      </xdr:nvCxnSpPr>
      <xdr:spPr>
        <a:xfrm>
          <a:off x="17922240" y="178257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59740" cy="259080"/>
    <xdr:sp macro="" textlink="">
      <xdr:nvSpPr>
        <xdr:cNvPr id="677" name="テキスト ボックス 676"/>
        <xdr:cNvSpPr txBox="1"/>
      </xdr:nvSpPr>
      <xdr:spPr>
        <a:xfrm>
          <a:off x="17466310" y="176828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78" name="直線コネクタ 677"/>
        <xdr:cNvCxnSpPr/>
      </xdr:nvCxnSpPr>
      <xdr:spPr>
        <a:xfrm>
          <a:off x="17922240" y="174986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59740" cy="251460"/>
    <xdr:sp macro="" textlink="">
      <xdr:nvSpPr>
        <xdr:cNvPr id="679" name="テキスト ボックス 678"/>
        <xdr:cNvSpPr txBox="1"/>
      </xdr:nvSpPr>
      <xdr:spPr>
        <a:xfrm>
          <a:off x="17466310" y="1735709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80" name="直線コネクタ 679"/>
        <xdr:cNvCxnSpPr/>
      </xdr:nvCxnSpPr>
      <xdr:spPr>
        <a:xfrm>
          <a:off x="17922240" y="17172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59740" cy="258445"/>
    <xdr:sp macro="" textlink="">
      <xdr:nvSpPr>
        <xdr:cNvPr id="681" name="テキスト ボックス 680"/>
        <xdr:cNvSpPr txBox="1"/>
      </xdr:nvSpPr>
      <xdr:spPr>
        <a:xfrm>
          <a:off x="17466310" y="1703006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82" name="直線コネクタ 681"/>
        <xdr:cNvCxnSpPr/>
      </xdr:nvCxnSpPr>
      <xdr:spPr>
        <a:xfrm>
          <a:off x="17922240" y="1684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59740" cy="259080"/>
    <xdr:sp macro="" textlink="">
      <xdr:nvSpPr>
        <xdr:cNvPr id="683" name="テキスト ボックス 682"/>
        <xdr:cNvSpPr txBox="1"/>
      </xdr:nvSpPr>
      <xdr:spPr>
        <a:xfrm>
          <a:off x="17466310" y="167036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84" name="直線コネクタ 683"/>
        <xdr:cNvCxnSpPr/>
      </xdr:nvCxnSpPr>
      <xdr:spPr>
        <a:xfrm>
          <a:off x="17922240" y="165188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59740" cy="250825"/>
    <xdr:sp macro="" textlink="">
      <xdr:nvSpPr>
        <xdr:cNvPr id="685" name="テキスト ボックス 684"/>
        <xdr:cNvSpPr txBox="1"/>
      </xdr:nvSpPr>
      <xdr:spPr>
        <a:xfrm>
          <a:off x="17466310" y="1637665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6" name="直線コネクタ 685"/>
        <xdr:cNvCxnSpPr/>
      </xdr:nvCxnSpPr>
      <xdr:spPr>
        <a:xfrm>
          <a:off x="17922240" y="16192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59740" cy="259080"/>
    <xdr:sp macro="" textlink="">
      <xdr:nvSpPr>
        <xdr:cNvPr id="687" name="テキスト ボックス 686"/>
        <xdr:cNvSpPr txBox="1"/>
      </xdr:nvSpPr>
      <xdr:spPr>
        <a:xfrm>
          <a:off x="17466310" y="16050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8" name="【庁舎】&#10;一人当たり面積グラフ枠"/>
        <xdr:cNvSpPr/>
      </xdr:nvSpPr>
      <xdr:spPr>
        <a:xfrm>
          <a:off x="17922240" y="161925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30480</xdr:rowOff>
    </xdr:from>
    <xdr:to xmlns:xdr="http://schemas.openxmlformats.org/drawingml/2006/spreadsheetDrawing">
      <xdr:col>116</xdr:col>
      <xdr:colOff>62865</xdr:colOff>
      <xdr:row>109</xdr:row>
      <xdr:rowOff>100965</xdr:rowOff>
    </xdr:to>
    <xdr:cxnSp macro="">
      <xdr:nvCxnSpPr>
        <xdr:cNvPr id="689" name="直線コネクタ 688"/>
        <xdr:cNvCxnSpPr/>
      </xdr:nvCxnSpPr>
      <xdr:spPr>
        <a:xfrm flipV="1">
          <a:off x="21718905" y="16603980"/>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104775</xdr:rowOff>
    </xdr:from>
    <xdr:ext cx="469900" cy="259080"/>
    <xdr:sp macro="" textlink="">
      <xdr:nvSpPr>
        <xdr:cNvPr id="690" name="【庁舎】&#10;一人当たり面積最小値テキスト"/>
        <xdr:cNvSpPr txBox="1"/>
      </xdr:nvSpPr>
      <xdr:spPr>
        <a:xfrm>
          <a:off x="21757640" y="18221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100965</xdr:rowOff>
    </xdr:from>
    <xdr:to xmlns:xdr="http://schemas.openxmlformats.org/drawingml/2006/spreadsheetDrawing">
      <xdr:col>116</xdr:col>
      <xdr:colOff>152400</xdr:colOff>
      <xdr:row>109</xdr:row>
      <xdr:rowOff>100965</xdr:rowOff>
    </xdr:to>
    <xdr:cxnSp macro="">
      <xdr:nvCxnSpPr>
        <xdr:cNvPr id="691" name="直線コネクタ 690"/>
        <xdr:cNvCxnSpPr/>
      </xdr:nvCxnSpPr>
      <xdr:spPr>
        <a:xfrm>
          <a:off x="21634450" y="18217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148590</xdr:rowOff>
    </xdr:from>
    <xdr:ext cx="469900" cy="259080"/>
    <xdr:sp macro="" textlink="">
      <xdr:nvSpPr>
        <xdr:cNvPr id="692" name="【庁舎】&#10;一人当たり面積最大値テキスト"/>
        <xdr:cNvSpPr txBox="1"/>
      </xdr:nvSpPr>
      <xdr:spPr>
        <a:xfrm>
          <a:off x="21757640" y="16379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30480</xdr:rowOff>
    </xdr:from>
    <xdr:to xmlns:xdr="http://schemas.openxmlformats.org/drawingml/2006/spreadsheetDrawing">
      <xdr:col>116</xdr:col>
      <xdr:colOff>152400</xdr:colOff>
      <xdr:row>100</xdr:row>
      <xdr:rowOff>30480</xdr:rowOff>
    </xdr:to>
    <xdr:cxnSp macro="">
      <xdr:nvCxnSpPr>
        <xdr:cNvPr id="693" name="直線コネクタ 692"/>
        <xdr:cNvCxnSpPr/>
      </xdr:nvCxnSpPr>
      <xdr:spPr>
        <a:xfrm>
          <a:off x="21634450" y="166039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20320</xdr:rowOff>
    </xdr:from>
    <xdr:ext cx="469900" cy="250825"/>
    <xdr:sp macro="" textlink="">
      <xdr:nvSpPr>
        <xdr:cNvPr id="694" name="【庁舎】&#10;一人当たり面積平均値テキスト"/>
        <xdr:cNvSpPr txBox="1"/>
      </xdr:nvSpPr>
      <xdr:spPr>
        <a:xfrm>
          <a:off x="21757640" y="1762252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41910</xdr:rowOff>
    </xdr:from>
    <xdr:to xmlns:xdr="http://schemas.openxmlformats.org/drawingml/2006/spreadsheetDrawing">
      <xdr:col>116</xdr:col>
      <xdr:colOff>114300</xdr:colOff>
      <xdr:row>106</xdr:row>
      <xdr:rowOff>143510</xdr:rowOff>
    </xdr:to>
    <xdr:sp macro="" textlink="">
      <xdr:nvSpPr>
        <xdr:cNvPr id="695" name="フローチャート: 判断 694"/>
        <xdr:cNvSpPr/>
      </xdr:nvSpPr>
      <xdr:spPr>
        <a:xfrm>
          <a:off x="21668740" y="1764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13970</xdr:rowOff>
    </xdr:from>
    <xdr:to xmlns:xdr="http://schemas.openxmlformats.org/drawingml/2006/spreadsheetDrawing">
      <xdr:col>112</xdr:col>
      <xdr:colOff>38100</xdr:colOff>
      <xdr:row>107</xdr:row>
      <xdr:rowOff>115570</xdr:rowOff>
    </xdr:to>
    <xdr:sp macro="" textlink="">
      <xdr:nvSpPr>
        <xdr:cNvPr id="696" name="フローチャート: 判断 695"/>
        <xdr:cNvSpPr/>
      </xdr:nvSpPr>
      <xdr:spPr>
        <a:xfrm>
          <a:off x="20849590" y="17787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86360</xdr:rowOff>
    </xdr:from>
    <xdr:to xmlns:xdr="http://schemas.openxmlformats.org/drawingml/2006/spreadsheetDrawing">
      <xdr:col>107</xdr:col>
      <xdr:colOff>101600</xdr:colOff>
      <xdr:row>106</xdr:row>
      <xdr:rowOff>15875</xdr:rowOff>
    </xdr:to>
    <xdr:sp macro="" textlink="">
      <xdr:nvSpPr>
        <xdr:cNvPr id="697" name="フローチャート: 判断 696"/>
        <xdr:cNvSpPr/>
      </xdr:nvSpPr>
      <xdr:spPr>
        <a:xfrm>
          <a:off x="19975830" y="1751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98" name="テキスト ボックス 697"/>
        <xdr:cNvSpPr txBox="1"/>
      </xdr:nvSpPr>
      <xdr:spPr>
        <a:xfrm>
          <a:off x="21532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1365" cy="259080"/>
    <xdr:sp macro="" textlink="">
      <xdr:nvSpPr>
        <xdr:cNvPr id="699" name="テキスト ボックス 698"/>
        <xdr:cNvSpPr txBox="1"/>
      </xdr:nvSpPr>
      <xdr:spPr>
        <a:xfrm>
          <a:off x="207137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00" name="テキスト ボックス 699"/>
        <xdr:cNvSpPr txBox="1"/>
      </xdr:nvSpPr>
      <xdr:spPr>
        <a:xfrm>
          <a:off x="198399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1365" cy="259080"/>
    <xdr:sp macro="" textlink="">
      <xdr:nvSpPr>
        <xdr:cNvPr id="701" name="テキスト ボックス 700"/>
        <xdr:cNvSpPr txBox="1"/>
      </xdr:nvSpPr>
      <xdr:spPr>
        <a:xfrm>
          <a:off x="1896999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1365" cy="259080"/>
    <xdr:sp macro="" textlink="">
      <xdr:nvSpPr>
        <xdr:cNvPr id="702" name="テキスト ボックス 701"/>
        <xdr:cNvSpPr txBox="1"/>
      </xdr:nvSpPr>
      <xdr:spPr>
        <a:xfrm>
          <a:off x="1810004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25400</xdr:rowOff>
    </xdr:from>
    <xdr:to xmlns:xdr="http://schemas.openxmlformats.org/drawingml/2006/spreadsheetDrawing">
      <xdr:col>116</xdr:col>
      <xdr:colOff>114300</xdr:colOff>
      <xdr:row>100</xdr:row>
      <xdr:rowOff>127000</xdr:rowOff>
    </xdr:to>
    <xdr:sp macro="" textlink="">
      <xdr:nvSpPr>
        <xdr:cNvPr id="703" name="楕円 702"/>
        <xdr:cNvSpPr/>
      </xdr:nvSpPr>
      <xdr:spPr>
        <a:xfrm>
          <a:off x="2166874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99</xdr:row>
      <xdr:rowOff>111760</xdr:rowOff>
    </xdr:from>
    <xdr:ext cx="469900" cy="250825"/>
    <xdr:sp macro="" textlink="">
      <xdr:nvSpPr>
        <xdr:cNvPr id="704" name="【庁舎】&#10;一人当たり面積該当値テキスト"/>
        <xdr:cNvSpPr txBox="1"/>
      </xdr:nvSpPr>
      <xdr:spPr>
        <a:xfrm>
          <a:off x="21757640" y="165138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52070</xdr:rowOff>
    </xdr:from>
    <xdr:to xmlns:xdr="http://schemas.openxmlformats.org/drawingml/2006/spreadsheetDrawing">
      <xdr:col>112</xdr:col>
      <xdr:colOff>38100</xdr:colOff>
      <xdr:row>100</xdr:row>
      <xdr:rowOff>153035</xdr:rowOff>
    </xdr:to>
    <xdr:sp macro="" textlink="">
      <xdr:nvSpPr>
        <xdr:cNvPr id="705" name="楕円 704"/>
        <xdr:cNvSpPr/>
      </xdr:nvSpPr>
      <xdr:spPr>
        <a:xfrm>
          <a:off x="20849590" y="1662557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100</xdr:row>
      <xdr:rowOff>76200</xdr:rowOff>
    </xdr:from>
    <xdr:to xmlns:xdr="http://schemas.openxmlformats.org/drawingml/2006/spreadsheetDrawing">
      <xdr:col>116</xdr:col>
      <xdr:colOff>63500</xdr:colOff>
      <xdr:row>100</xdr:row>
      <xdr:rowOff>102235</xdr:rowOff>
    </xdr:to>
    <xdr:cxnSp macro="">
      <xdr:nvCxnSpPr>
        <xdr:cNvPr id="706" name="直線コネクタ 705"/>
        <xdr:cNvCxnSpPr/>
      </xdr:nvCxnSpPr>
      <xdr:spPr>
        <a:xfrm flipV="1">
          <a:off x="20900390" y="16649700"/>
          <a:ext cx="8191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100</xdr:row>
      <xdr:rowOff>93980</xdr:rowOff>
    </xdr:from>
    <xdr:to xmlns:xdr="http://schemas.openxmlformats.org/drawingml/2006/spreadsheetDrawing">
      <xdr:col>107</xdr:col>
      <xdr:colOff>101600</xdr:colOff>
      <xdr:row>101</xdr:row>
      <xdr:rowOff>24130</xdr:rowOff>
    </xdr:to>
    <xdr:sp macro="" textlink="">
      <xdr:nvSpPr>
        <xdr:cNvPr id="707" name="楕円 706"/>
        <xdr:cNvSpPr/>
      </xdr:nvSpPr>
      <xdr:spPr>
        <a:xfrm>
          <a:off x="1997583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100</xdr:row>
      <xdr:rowOff>102235</xdr:rowOff>
    </xdr:from>
    <xdr:to xmlns:xdr="http://schemas.openxmlformats.org/drawingml/2006/spreadsheetDrawing">
      <xdr:col>111</xdr:col>
      <xdr:colOff>177800</xdr:colOff>
      <xdr:row>100</xdr:row>
      <xdr:rowOff>144780</xdr:rowOff>
    </xdr:to>
    <xdr:cxnSp macro="">
      <xdr:nvCxnSpPr>
        <xdr:cNvPr id="708" name="直線コネクタ 707"/>
        <xdr:cNvCxnSpPr/>
      </xdr:nvCxnSpPr>
      <xdr:spPr>
        <a:xfrm flipV="1">
          <a:off x="20026630" y="16675735"/>
          <a:ext cx="8737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106680</xdr:rowOff>
    </xdr:from>
    <xdr:ext cx="469265" cy="259080"/>
    <xdr:sp macro="" textlink="">
      <xdr:nvSpPr>
        <xdr:cNvPr id="709" name="n_1aveValue【庁舎】&#10;一人当たり面積"/>
        <xdr:cNvSpPr txBox="1"/>
      </xdr:nvSpPr>
      <xdr:spPr>
        <a:xfrm>
          <a:off x="20656550" y="17880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6985</xdr:rowOff>
    </xdr:from>
    <xdr:ext cx="462280" cy="250825"/>
    <xdr:sp macro="" textlink="">
      <xdr:nvSpPr>
        <xdr:cNvPr id="710" name="n_2aveValue【庁舎】&#10;一人当たり面積"/>
        <xdr:cNvSpPr txBox="1"/>
      </xdr:nvSpPr>
      <xdr:spPr>
        <a:xfrm>
          <a:off x="19795490" y="17609185"/>
          <a:ext cx="462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98</xdr:row>
      <xdr:rowOff>169545</xdr:rowOff>
    </xdr:from>
    <xdr:ext cx="469265" cy="250825"/>
    <xdr:sp macro="" textlink="">
      <xdr:nvSpPr>
        <xdr:cNvPr id="711" name="n_1mainValue【庁舎】&#10;一人当たり面積"/>
        <xdr:cNvSpPr txBox="1"/>
      </xdr:nvSpPr>
      <xdr:spPr>
        <a:xfrm>
          <a:off x="20656550" y="1640014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99</xdr:row>
      <xdr:rowOff>40640</xdr:rowOff>
    </xdr:from>
    <xdr:ext cx="462280" cy="251460"/>
    <xdr:sp macro="" textlink="">
      <xdr:nvSpPr>
        <xdr:cNvPr id="712" name="n_2mainValue【庁舎】&#10;一人当たり面積"/>
        <xdr:cNvSpPr txBox="1"/>
      </xdr:nvSpPr>
      <xdr:spPr>
        <a:xfrm>
          <a:off x="19795490" y="164426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3" name="正方形/長方形 712"/>
        <xdr:cNvSpPr/>
      </xdr:nvSpPr>
      <xdr:spPr>
        <a:xfrm>
          <a:off x="746760" y="18859500"/>
          <a:ext cx="218084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4" name="正方形/長方形 713"/>
        <xdr:cNvSpPr/>
      </xdr:nvSpPr>
      <xdr:spPr>
        <a:xfrm>
          <a:off x="746760" y="18923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5" name="テキスト ボックス 714"/>
        <xdr:cNvSpPr txBox="1"/>
      </xdr:nvSpPr>
      <xdr:spPr>
        <a:xfrm>
          <a:off x="822960" y="19177000"/>
          <a:ext cx="2164334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体育館・プールは、更新や新築により有形固定資産減価償却率は類似団体平均よりも低い一方で一人当たり面積は最も広い。</a:t>
          </a:r>
        </a:p>
        <a:p>
          <a:r>
            <a:rPr kumimoji="1" lang="ja-JP" altLang="en-US" sz="1300">
              <a:latin typeface="ＭＳ Ｐゴシック"/>
            </a:rPr>
            <a:t>市民会館に該当する建物は千代田開発センターのみで、有形固定資産減価償却率は類似団体に比べて高率であるものの平成</a:t>
          </a:r>
          <a:r>
            <a:rPr kumimoji="1" lang="en-US" altLang="ja-JP" sz="1300">
              <a:latin typeface="ＭＳ Ｐゴシック"/>
            </a:rPr>
            <a:t>27</a:t>
          </a:r>
          <a:r>
            <a:rPr kumimoji="1" lang="ja-JP" altLang="en-US" sz="1300">
              <a:latin typeface="ＭＳ Ｐゴシック"/>
            </a:rPr>
            <a:t>年度に耐震・長寿命化改修を行っている。</a:t>
          </a:r>
        </a:p>
        <a:p>
          <a:r>
            <a:rPr kumimoji="1" lang="ja-JP" altLang="en-US" sz="1300">
              <a:latin typeface="ＭＳ Ｐゴシック"/>
            </a:rPr>
            <a:t>消防施設の一人当たり面積が類似団体の中で最も広いのは、常備消防施設が再編されていないこと、本町の面積が広いため屯所や防火水槽施設が多いためと考えられる。</a:t>
          </a:r>
        </a:p>
        <a:p>
          <a:r>
            <a:rPr kumimoji="1" lang="ja-JP" altLang="en-US" sz="1300">
              <a:latin typeface="ＭＳ Ｐゴシック"/>
            </a:rPr>
            <a:t>庁舎の一人当たり面積が類似団体の中で二番目に広いのは、町合併前の旧町の庁舎を支所として利用しているためである。今後更に人口減少が進むことが見込まれることから、公共施設等総合管理計画の趣旨を踏まえた、あり方の検討や耐震対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83185</xdr:rowOff>
    </xdr:to>
    <xdr:sp macro="" textlink="">
      <xdr:nvSpPr>
        <xdr:cNvPr id="4" name="正方形/長方形 3"/>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83185</xdr:rowOff>
    </xdr:to>
    <xdr:sp macro="" textlink="">
      <xdr:nvSpPr>
        <xdr:cNvPr id="7" name="正方形/長方形 6"/>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19,029
18,588
646.20
17,410,231
16,815,834
202,031
9,611,014
17,350,421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15.9
94.0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8445"/>
    <xdr:sp macro="" textlink="">
      <xdr:nvSpPr>
        <xdr:cNvPr id="29" name="テキスト ボックス 28"/>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9080"/>
    <xdr:sp macro="" textlink="">
      <xdr:nvSpPr>
        <xdr:cNvPr id="30" name="テキスト ボックス 29"/>
        <xdr:cNvSpPr txBox="1"/>
      </xdr:nvSpPr>
      <xdr:spPr>
        <a:xfrm>
          <a:off x="756285" y="3143250"/>
          <a:ext cx="9253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56285" y="3390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83185</xdr:rowOff>
    </xdr:from>
    <xdr:ext cx="8472170" cy="424815"/>
    <xdr:sp macro="" textlink="">
      <xdr:nvSpPr>
        <xdr:cNvPr id="33" name="テキスト ボックス 32"/>
        <xdr:cNvSpPr txBox="1"/>
      </xdr:nvSpPr>
      <xdr:spPr>
        <a:xfrm>
          <a:off x="756285" y="3880485"/>
          <a:ext cx="847217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56285" y="424815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56285" y="448945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61490" y="518160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47695" y="51562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該当する市町村類型が変わった前年度から類似団体平均をかなり下回っており、類似団体と比較しても財政基盤が弱いことがうかがえる。</a:t>
          </a:r>
          <a:endParaRPr kumimoji="1" lang="en-US" altLang="ja-JP" sz="1300">
            <a:latin typeface="ＭＳ Ｐゴシック"/>
            <a:ea typeface="ＭＳ Ｐゴシック"/>
          </a:endParaRPr>
        </a:p>
        <a:p>
          <a:r>
            <a:rPr kumimoji="1" lang="ja-JP" altLang="en-US" sz="1300">
              <a:latin typeface="ＭＳ Ｐゴシック"/>
              <a:ea typeface="ＭＳ Ｐゴシック"/>
            </a:rPr>
            <a:t>経年比較すると、ここ数年ずっと横ばいで推移している。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中山間地域に位置し、広大な面積をかかえ、高齢化率（</a:t>
          </a:r>
          <a:r>
            <a:rPr kumimoji="1" lang="en-US" altLang="ja-JP" sz="1300">
              <a:latin typeface="ＭＳ Ｐゴシック"/>
              <a:ea typeface="ＭＳ Ｐゴシック"/>
            </a:rPr>
            <a:t>H29</a:t>
          </a:r>
          <a:r>
            <a:rPr kumimoji="1" lang="ja-JP" altLang="en-US" sz="1300">
              <a:latin typeface="ＭＳ Ｐゴシック"/>
              <a:ea typeface="ＭＳ Ｐゴシック"/>
            </a:rPr>
            <a:t>年度末</a:t>
          </a:r>
          <a:r>
            <a:rPr kumimoji="1" lang="en-US" altLang="ja-JP" sz="1300">
              <a:latin typeface="ＭＳ Ｐゴシック"/>
              <a:ea typeface="ＭＳ Ｐゴシック"/>
            </a:rPr>
            <a:t>37.6</a:t>
          </a:r>
          <a:r>
            <a:rPr kumimoji="1" lang="ja-JP" altLang="en-US" sz="1300">
              <a:latin typeface="ＭＳ Ｐゴシック"/>
              <a:ea typeface="ＭＳ Ｐゴシック"/>
            </a:rPr>
            <a:t>％）は全国平均を上回る状況ではあるが、北広島町行政改革大綱（第３次）に基づき、歳出抑制・削減、歳入確保の強化に取り組み、財政の健全化に努める。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75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131445</xdr:rowOff>
    </xdr:from>
    <xdr:to xmlns:xdr="http://schemas.openxmlformats.org/drawingml/2006/spreadsheetDrawing">
      <xdr:col>27</xdr:col>
      <xdr:colOff>184150</xdr:colOff>
      <xdr:row>45</xdr:row>
      <xdr:rowOff>131445</xdr:rowOff>
    </xdr:to>
    <xdr:cxnSp macro="">
      <xdr:nvCxnSpPr>
        <xdr:cNvPr id="51" name="直線コネクタ 50"/>
        <xdr:cNvCxnSpPr/>
      </xdr:nvCxnSpPr>
      <xdr:spPr>
        <a:xfrm>
          <a:off x="756285" y="7560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8445"/>
    <xdr:sp macro="" textlink="">
      <xdr:nvSpPr>
        <xdr:cNvPr id="52" name="テキスト ボックス 51"/>
        <xdr:cNvSpPr txBox="1"/>
      </xdr:nvSpPr>
      <xdr:spPr>
        <a:xfrm>
          <a:off x="0" y="742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56285" y="72288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8445"/>
    <xdr:sp macro="" textlink="">
      <xdr:nvSpPr>
        <xdr:cNvPr id="54" name="テキスト ボックス 53"/>
        <xdr:cNvSpPr txBox="1"/>
      </xdr:nvSpPr>
      <xdr:spPr>
        <a:xfrm>
          <a:off x="0" y="709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56285" y="68967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6" name="テキスト ボックス 55"/>
        <xdr:cNvSpPr txBox="1"/>
      </xdr:nvSpPr>
      <xdr:spPr>
        <a:xfrm>
          <a:off x="0" y="6760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56285" y="65652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8" name="テキスト ボックス 57"/>
        <xdr:cNvSpPr txBox="1"/>
      </xdr:nvSpPr>
      <xdr:spPr>
        <a:xfrm>
          <a:off x="0" y="6429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56285" y="62331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8445"/>
    <xdr:sp macro="" textlink="">
      <xdr:nvSpPr>
        <xdr:cNvPr id="60" name="テキスト ボックス 59"/>
        <xdr:cNvSpPr txBox="1"/>
      </xdr:nvSpPr>
      <xdr:spPr>
        <a:xfrm>
          <a:off x="0" y="609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56285" y="59010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8445"/>
    <xdr:sp macro="" textlink="">
      <xdr:nvSpPr>
        <xdr:cNvPr id="62" name="テキスト ボックス 61"/>
        <xdr:cNvSpPr txBox="1"/>
      </xdr:nvSpPr>
      <xdr:spPr>
        <a:xfrm>
          <a:off x="0" y="5765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4" name="テキスト ボックス 63"/>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140335</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09185" y="608393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8445"/>
    <xdr:sp macro="" textlink="">
      <xdr:nvSpPr>
        <xdr:cNvPr id="67" name="財政力最小値テキスト"/>
        <xdr:cNvSpPr txBox="1"/>
      </xdr:nvSpPr>
      <xdr:spPr>
        <a:xfrm>
          <a:off x="4996180" y="7481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20285" y="75095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55245</xdr:rowOff>
    </xdr:from>
    <xdr:ext cx="762000" cy="259080"/>
    <xdr:sp macro="" textlink="">
      <xdr:nvSpPr>
        <xdr:cNvPr id="69" name="財政力最大値テキスト"/>
        <xdr:cNvSpPr txBox="1"/>
      </xdr:nvSpPr>
      <xdr:spPr>
        <a:xfrm>
          <a:off x="4996180" y="583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140335</xdr:rowOff>
    </xdr:from>
    <xdr:to xmlns:xdr="http://schemas.openxmlformats.org/drawingml/2006/spreadsheetDrawing">
      <xdr:col>24</xdr:col>
      <xdr:colOff>12700</xdr:colOff>
      <xdr:row>36</xdr:row>
      <xdr:rowOff>140335</xdr:rowOff>
    </xdr:to>
    <xdr:cxnSp macro="">
      <xdr:nvCxnSpPr>
        <xdr:cNvPr id="70" name="直線コネクタ 69"/>
        <xdr:cNvCxnSpPr/>
      </xdr:nvCxnSpPr>
      <xdr:spPr>
        <a:xfrm>
          <a:off x="4820285" y="60839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27305</xdr:rowOff>
    </xdr:from>
    <xdr:to xmlns:xdr="http://schemas.openxmlformats.org/drawingml/2006/spreadsheetDrawing">
      <xdr:col>23</xdr:col>
      <xdr:colOff>133350</xdr:colOff>
      <xdr:row>44</xdr:row>
      <xdr:rowOff>44450</xdr:rowOff>
    </xdr:to>
    <xdr:cxnSp macro="">
      <xdr:nvCxnSpPr>
        <xdr:cNvPr id="71" name="直線コネクタ 70"/>
        <xdr:cNvCxnSpPr/>
      </xdr:nvCxnSpPr>
      <xdr:spPr>
        <a:xfrm flipV="1">
          <a:off x="4078605" y="7291705"/>
          <a:ext cx="8305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146050</xdr:rowOff>
    </xdr:from>
    <xdr:ext cx="762000" cy="259080"/>
    <xdr:sp macro="" textlink="">
      <xdr:nvSpPr>
        <xdr:cNvPr id="72" name="財政力平均値テキスト"/>
        <xdr:cNvSpPr txBox="1"/>
      </xdr:nvSpPr>
      <xdr:spPr>
        <a:xfrm>
          <a:off x="4996180" y="6915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129540</xdr:rowOff>
    </xdr:from>
    <xdr:to xmlns:xdr="http://schemas.openxmlformats.org/drawingml/2006/spreadsheetDrawing">
      <xdr:col>23</xdr:col>
      <xdr:colOff>184150</xdr:colOff>
      <xdr:row>43</xdr:row>
      <xdr:rowOff>59690</xdr:rowOff>
    </xdr:to>
    <xdr:sp macro="" textlink="">
      <xdr:nvSpPr>
        <xdr:cNvPr id="73" name="フローチャート: 判断 72"/>
        <xdr:cNvSpPr/>
      </xdr:nvSpPr>
      <xdr:spPr>
        <a:xfrm>
          <a:off x="4858385" y="7063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44450</xdr:rowOff>
    </xdr:from>
    <xdr:to xmlns:xdr="http://schemas.openxmlformats.org/drawingml/2006/spreadsheetDrawing">
      <xdr:col>19</xdr:col>
      <xdr:colOff>133350</xdr:colOff>
      <xdr:row>44</xdr:row>
      <xdr:rowOff>44450</xdr:rowOff>
    </xdr:to>
    <xdr:cxnSp macro="">
      <xdr:nvCxnSpPr>
        <xdr:cNvPr id="74" name="直線コネクタ 73"/>
        <xdr:cNvCxnSpPr/>
      </xdr:nvCxnSpPr>
      <xdr:spPr>
        <a:xfrm>
          <a:off x="3197225" y="730885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5" name="フローチャート: 判断 74"/>
        <xdr:cNvSpPr/>
      </xdr:nvSpPr>
      <xdr:spPr>
        <a:xfrm>
          <a:off x="4027805" y="7080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8445"/>
    <xdr:sp macro="" textlink="">
      <xdr:nvSpPr>
        <xdr:cNvPr id="76" name="テキスト ボックス 75"/>
        <xdr:cNvSpPr txBox="1"/>
      </xdr:nvSpPr>
      <xdr:spPr>
        <a:xfrm>
          <a:off x="3701415" y="6856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61595</xdr:rowOff>
    </xdr:to>
    <xdr:cxnSp macro="">
      <xdr:nvCxnSpPr>
        <xdr:cNvPr id="77" name="直線コネクタ 76"/>
        <xdr:cNvCxnSpPr/>
      </xdr:nvCxnSpPr>
      <xdr:spPr>
        <a:xfrm flipV="1">
          <a:off x="2315845" y="7308850"/>
          <a:ext cx="881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8" name="フローチャート: 判断 77"/>
        <xdr:cNvSpPr/>
      </xdr:nvSpPr>
      <xdr:spPr>
        <a:xfrm>
          <a:off x="3146425" y="730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131445</xdr:rowOff>
    </xdr:from>
    <xdr:ext cx="761365" cy="258445"/>
    <xdr:sp macro="" textlink="">
      <xdr:nvSpPr>
        <xdr:cNvPr id="79" name="テキスト ボックス 78"/>
        <xdr:cNvSpPr txBox="1"/>
      </xdr:nvSpPr>
      <xdr:spPr>
        <a:xfrm>
          <a:off x="2820035" y="7395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61595</xdr:rowOff>
    </xdr:from>
    <xdr:to xmlns:xdr="http://schemas.openxmlformats.org/drawingml/2006/spreadsheetDrawing">
      <xdr:col>11</xdr:col>
      <xdr:colOff>31750</xdr:colOff>
      <xdr:row>44</xdr:row>
      <xdr:rowOff>61595</xdr:rowOff>
    </xdr:to>
    <xdr:cxnSp macro="">
      <xdr:nvCxnSpPr>
        <xdr:cNvPr id="80" name="直線コネクタ 79"/>
        <xdr:cNvCxnSpPr/>
      </xdr:nvCxnSpPr>
      <xdr:spPr>
        <a:xfrm>
          <a:off x="1436370" y="732599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62865</xdr:rowOff>
    </xdr:from>
    <xdr:to xmlns:xdr="http://schemas.openxmlformats.org/drawingml/2006/spreadsheetDrawing">
      <xdr:col>11</xdr:col>
      <xdr:colOff>82550</xdr:colOff>
      <xdr:row>44</xdr:row>
      <xdr:rowOff>164465</xdr:rowOff>
    </xdr:to>
    <xdr:sp macro="" textlink="">
      <xdr:nvSpPr>
        <xdr:cNvPr id="81" name="フローチャート: 判断 80"/>
        <xdr:cNvSpPr/>
      </xdr:nvSpPr>
      <xdr:spPr>
        <a:xfrm>
          <a:off x="2266950" y="73272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149225</xdr:rowOff>
    </xdr:from>
    <xdr:ext cx="761365" cy="258445"/>
    <xdr:sp macro="" textlink="">
      <xdr:nvSpPr>
        <xdr:cNvPr id="82" name="テキスト ボックス 81"/>
        <xdr:cNvSpPr txBox="1"/>
      </xdr:nvSpPr>
      <xdr:spPr>
        <a:xfrm>
          <a:off x="1938655" y="7413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62865</xdr:rowOff>
    </xdr:from>
    <xdr:to xmlns:xdr="http://schemas.openxmlformats.org/drawingml/2006/spreadsheetDrawing">
      <xdr:col>7</xdr:col>
      <xdr:colOff>31750</xdr:colOff>
      <xdr:row>44</xdr:row>
      <xdr:rowOff>164465</xdr:rowOff>
    </xdr:to>
    <xdr:sp macro="" textlink="">
      <xdr:nvSpPr>
        <xdr:cNvPr id="83" name="フローチャート: 判断 82"/>
        <xdr:cNvSpPr/>
      </xdr:nvSpPr>
      <xdr:spPr>
        <a:xfrm>
          <a:off x="1385570" y="73272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149225</xdr:rowOff>
    </xdr:from>
    <xdr:ext cx="762000" cy="258445"/>
    <xdr:sp macro="" textlink="">
      <xdr:nvSpPr>
        <xdr:cNvPr id="84" name="テキスト ボックス 83"/>
        <xdr:cNvSpPr txBox="1"/>
      </xdr:nvSpPr>
      <xdr:spPr>
        <a:xfrm>
          <a:off x="1057275" y="741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8445"/>
    <xdr:sp macro="" textlink="">
      <xdr:nvSpPr>
        <xdr:cNvPr id="85" name="テキスト ボックス 84"/>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8445"/>
    <xdr:sp macro="" textlink="">
      <xdr:nvSpPr>
        <xdr:cNvPr id="86" name="テキスト ボックス 85"/>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8445"/>
    <xdr:sp macro="" textlink="">
      <xdr:nvSpPr>
        <xdr:cNvPr id="87" name="テキスト ボックス 86"/>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8445"/>
    <xdr:sp macro="" textlink="">
      <xdr:nvSpPr>
        <xdr:cNvPr id="88" name="テキスト ボックス 87"/>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8445"/>
    <xdr:sp macro="" textlink="">
      <xdr:nvSpPr>
        <xdr:cNvPr id="89" name="テキスト ボックス 88"/>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147955</xdr:rowOff>
    </xdr:from>
    <xdr:to xmlns:xdr="http://schemas.openxmlformats.org/drawingml/2006/spreadsheetDrawing">
      <xdr:col>23</xdr:col>
      <xdr:colOff>184150</xdr:colOff>
      <xdr:row>44</xdr:row>
      <xdr:rowOff>78105</xdr:rowOff>
    </xdr:to>
    <xdr:sp macro="" textlink="">
      <xdr:nvSpPr>
        <xdr:cNvPr id="90" name="楕円 89"/>
        <xdr:cNvSpPr/>
      </xdr:nvSpPr>
      <xdr:spPr>
        <a:xfrm>
          <a:off x="4858385" y="7247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120015</xdr:rowOff>
    </xdr:from>
    <xdr:ext cx="762000" cy="258445"/>
    <xdr:sp macro="" textlink="">
      <xdr:nvSpPr>
        <xdr:cNvPr id="91" name="財政力該当値テキスト"/>
        <xdr:cNvSpPr txBox="1"/>
      </xdr:nvSpPr>
      <xdr:spPr>
        <a:xfrm>
          <a:off x="4996180" y="7219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165100</xdr:rowOff>
    </xdr:from>
    <xdr:to xmlns:xdr="http://schemas.openxmlformats.org/drawingml/2006/spreadsheetDrawing">
      <xdr:col>19</xdr:col>
      <xdr:colOff>184150</xdr:colOff>
      <xdr:row>44</xdr:row>
      <xdr:rowOff>95250</xdr:rowOff>
    </xdr:to>
    <xdr:sp macro="" textlink="">
      <xdr:nvSpPr>
        <xdr:cNvPr id="92" name="楕円 91"/>
        <xdr:cNvSpPr/>
      </xdr:nvSpPr>
      <xdr:spPr>
        <a:xfrm>
          <a:off x="4027805" y="7264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80010</xdr:rowOff>
    </xdr:from>
    <xdr:ext cx="736600" cy="259080"/>
    <xdr:sp macro="" textlink="">
      <xdr:nvSpPr>
        <xdr:cNvPr id="93" name="テキスト ボックス 92"/>
        <xdr:cNvSpPr txBox="1"/>
      </xdr:nvSpPr>
      <xdr:spPr>
        <a:xfrm>
          <a:off x="3701415" y="7344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4" name="楕円 93"/>
        <xdr:cNvSpPr/>
      </xdr:nvSpPr>
      <xdr:spPr>
        <a:xfrm>
          <a:off x="3146425" y="7264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105410</xdr:rowOff>
    </xdr:from>
    <xdr:ext cx="761365" cy="259080"/>
    <xdr:sp macro="" textlink="">
      <xdr:nvSpPr>
        <xdr:cNvPr id="95" name="テキスト ボックス 94"/>
        <xdr:cNvSpPr txBox="1"/>
      </xdr:nvSpPr>
      <xdr:spPr>
        <a:xfrm>
          <a:off x="2820035" y="703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10795</xdr:rowOff>
    </xdr:from>
    <xdr:to xmlns:xdr="http://schemas.openxmlformats.org/drawingml/2006/spreadsheetDrawing">
      <xdr:col>11</xdr:col>
      <xdr:colOff>82550</xdr:colOff>
      <xdr:row>44</xdr:row>
      <xdr:rowOff>112395</xdr:rowOff>
    </xdr:to>
    <xdr:sp macro="" textlink="">
      <xdr:nvSpPr>
        <xdr:cNvPr id="96" name="楕円 95"/>
        <xdr:cNvSpPr/>
      </xdr:nvSpPr>
      <xdr:spPr>
        <a:xfrm>
          <a:off x="2266950" y="727519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122555</xdr:rowOff>
    </xdr:from>
    <xdr:ext cx="761365" cy="258445"/>
    <xdr:sp macro="" textlink="">
      <xdr:nvSpPr>
        <xdr:cNvPr id="97" name="テキスト ボックス 96"/>
        <xdr:cNvSpPr txBox="1"/>
      </xdr:nvSpPr>
      <xdr:spPr>
        <a:xfrm>
          <a:off x="1938655" y="7056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10795</xdr:rowOff>
    </xdr:from>
    <xdr:to xmlns:xdr="http://schemas.openxmlformats.org/drawingml/2006/spreadsheetDrawing">
      <xdr:col>7</xdr:col>
      <xdr:colOff>31750</xdr:colOff>
      <xdr:row>44</xdr:row>
      <xdr:rowOff>112395</xdr:rowOff>
    </xdr:to>
    <xdr:sp macro="" textlink="">
      <xdr:nvSpPr>
        <xdr:cNvPr id="98" name="楕円 97"/>
        <xdr:cNvSpPr/>
      </xdr:nvSpPr>
      <xdr:spPr>
        <a:xfrm>
          <a:off x="1385570" y="727519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122555</xdr:rowOff>
    </xdr:from>
    <xdr:ext cx="762000" cy="258445"/>
    <xdr:sp macro="" textlink="">
      <xdr:nvSpPr>
        <xdr:cNvPr id="99" name="テキスト ボックス 98"/>
        <xdr:cNvSpPr txBox="1"/>
      </xdr:nvSpPr>
      <xdr:spPr>
        <a:xfrm>
          <a:off x="1057275" y="705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83185</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9245"/>
    <xdr:sp macro="" textlink="">
      <xdr:nvSpPr>
        <xdr:cNvPr id="101" name="テキスト ボックス 100"/>
        <xdr:cNvSpPr txBox="1"/>
      </xdr:nvSpPr>
      <xdr:spPr>
        <a:xfrm>
          <a:off x="1678305" y="885190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775"/>
    <xdr:sp macro="" textlink="">
      <xdr:nvSpPr>
        <xdr:cNvPr id="102" name="テキスト ボックス 101"/>
        <xdr:cNvSpPr txBox="1"/>
      </xdr:nvSpPr>
      <xdr:spPr>
        <a:xfrm>
          <a:off x="3230880" y="88265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公債費と経常的な繰出金の減等により前年度から</a:t>
          </a:r>
          <a:r>
            <a:rPr kumimoji="1" lang="en-US" altLang="ja-JP" sz="1300">
              <a:latin typeface="ＭＳ Ｐゴシック"/>
              <a:ea typeface="ＭＳ Ｐゴシック"/>
            </a:rPr>
            <a:t>2</a:t>
          </a:r>
          <a:r>
            <a:rPr kumimoji="1" lang="ja-JP" altLang="en-US" sz="1300">
              <a:latin typeface="ＭＳ Ｐゴシック"/>
              <a:ea typeface="ＭＳ Ｐゴシック"/>
            </a:rPr>
            <a:t>ポイント低下した。</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公債費は他団体と比較しても突出して高いことから、引き続き起債借入抑制により公債費の縮減に努める。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3" name="テキスト ボックス 112"/>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5" name="テキスト ボックス 114"/>
        <xdr:cNvSpPr txBox="1"/>
      </xdr:nvSpPr>
      <xdr:spPr>
        <a:xfrm>
          <a:off x="0" y="1142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56285" y="11093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8445"/>
    <xdr:sp macro="" textlink="">
      <xdr:nvSpPr>
        <xdr:cNvPr id="117" name="テキスト ボックス 116"/>
        <xdr:cNvSpPr txBox="1"/>
      </xdr:nvSpPr>
      <xdr:spPr>
        <a:xfrm>
          <a:off x="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56285" y="10629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8445"/>
    <xdr:sp macro="" textlink="">
      <xdr:nvSpPr>
        <xdr:cNvPr id="119" name="テキスト ボックス 118"/>
        <xdr:cNvSpPr txBox="1"/>
      </xdr:nvSpPr>
      <xdr:spPr>
        <a:xfrm>
          <a:off x="0" y="1049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56285" y="10166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8445"/>
    <xdr:sp macro="" textlink="">
      <xdr:nvSpPr>
        <xdr:cNvPr id="121" name="テキスト ボックス 120"/>
        <xdr:cNvSpPr txBox="1"/>
      </xdr:nvSpPr>
      <xdr:spPr>
        <a:xfrm>
          <a:off x="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56285" y="9702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3" name="テキスト ボックス 122"/>
        <xdr:cNvSpPr txBox="1"/>
      </xdr:nvSpPr>
      <xdr:spPr>
        <a:xfrm>
          <a:off x="0" y="9566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17145</xdr:rowOff>
    </xdr:from>
    <xdr:ext cx="762000" cy="258445"/>
    <xdr:sp macro="" textlink="">
      <xdr:nvSpPr>
        <xdr:cNvPr id="125" name="テキスト ボックス 124"/>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109855</xdr:rowOff>
    </xdr:from>
    <xdr:to xmlns:xdr="http://schemas.openxmlformats.org/drawingml/2006/spreadsheetDrawing">
      <xdr:col>23</xdr:col>
      <xdr:colOff>133350</xdr:colOff>
      <xdr:row>65</xdr:row>
      <xdr:rowOff>128270</xdr:rowOff>
    </xdr:to>
    <xdr:cxnSp macro="">
      <xdr:nvCxnSpPr>
        <xdr:cNvPr id="127" name="直線コネクタ 126"/>
        <xdr:cNvCxnSpPr/>
      </xdr:nvCxnSpPr>
      <xdr:spPr>
        <a:xfrm flipV="1">
          <a:off x="4909185" y="9850755"/>
          <a:ext cx="0" cy="1009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100330</xdr:rowOff>
    </xdr:from>
    <xdr:ext cx="762000" cy="259080"/>
    <xdr:sp macro="" textlink="">
      <xdr:nvSpPr>
        <xdr:cNvPr id="128" name="財政構造の弾力性最小値テキスト"/>
        <xdr:cNvSpPr txBox="1"/>
      </xdr:nvSpPr>
      <xdr:spPr>
        <a:xfrm>
          <a:off x="4996180" y="1083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128270</xdr:rowOff>
    </xdr:from>
    <xdr:to xmlns:xdr="http://schemas.openxmlformats.org/drawingml/2006/spreadsheetDrawing">
      <xdr:col>24</xdr:col>
      <xdr:colOff>12700</xdr:colOff>
      <xdr:row>65</xdr:row>
      <xdr:rowOff>128270</xdr:rowOff>
    </xdr:to>
    <xdr:cxnSp macro="">
      <xdr:nvCxnSpPr>
        <xdr:cNvPr id="129" name="直線コネクタ 128"/>
        <xdr:cNvCxnSpPr/>
      </xdr:nvCxnSpPr>
      <xdr:spPr>
        <a:xfrm>
          <a:off x="4820285" y="108597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24765</xdr:rowOff>
    </xdr:from>
    <xdr:ext cx="762000" cy="258445"/>
    <xdr:sp macro="" textlink="">
      <xdr:nvSpPr>
        <xdr:cNvPr id="130" name="財政構造の弾力性最大値テキスト"/>
        <xdr:cNvSpPr txBox="1"/>
      </xdr:nvSpPr>
      <xdr:spPr>
        <a:xfrm>
          <a:off x="499618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109855</xdr:rowOff>
    </xdr:from>
    <xdr:to xmlns:xdr="http://schemas.openxmlformats.org/drawingml/2006/spreadsheetDrawing">
      <xdr:col>24</xdr:col>
      <xdr:colOff>12700</xdr:colOff>
      <xdr:row>59</xdr:row>
      <xdr:rowOff>109855</xdr:rowOff>
    </xdr:to>
    <xdr:cxnSp macro="">
      <xdr:nvCxnSpPr>
        <xdr:cNvPr id="131" name="直線コネクタ 130"/>
        <xdr:cNvCxnSpPr/>
      </xdr:nvCxnSpPr>
      <xdr:spPr>
        <a:xfrm>
          <a:off x="4820285" y="98507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10160</xdr:rowOff>
    </xdr:from>
    <xdr:to xmlns:xdr="http://schemas.openxmlformats.org/drawingml/2006/spreadsheetDrawing">
      <xdr:col>23</xdr:col>
      <xdr:colOff>133350</xdr:colOff>
      <xdr:row>64</xdr:row>
      <xdr:rowOff>106680</xdr:rowOff>
    </xdr:to>
    <xdr:cxnSp macro="">
      <xdr:nvCxnSpPr>
        <xdr:cNvPr id="132" name="直線コネクタ 131"/>
        <xdr:cNvCxnSpPr/>
      </xdr:nvCxnSpPr>
      <xdr:spPr>
        <a:xfrm flipV="1">
          <a:off x="4078605" y="10576560"/>
          <a:ext cx="83058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70485</xdr:rowOff>
    </xdr:from>
    <xdr:ext cx="762000" cy="259080"/>
    <xdr:sp macro="" textlink="">
      <xdr:nvSpPr>
        <xdr:cNvPr id="133" name="財政構造の弾力性平均値テキスト"/>
        <xdr:cNvSpPr txBox="1"/>
      </xdr:nvSpPr>
      <xdr:spPr>
        <a:xfrm>
          <a:off x="4996180" y="103066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53975</xdr:rowOff>
    </xdr:from>
    <xdr:to xmlns:xdr="http://schemas.openxmlformats.org/drawingml/2006/spreadsheetDrawing">
      <xdr:col>23</xdr:col>
      <xdr:colOff>184150</xdr:colOff>
      <xdr:row>63</xdr:row>
      <xdr:rowOff>155575</xdr:rowOff>
    </xdr:to>
    <xdr:sp macro="" textlink="">
      <xdr:nvSpPr>
        <xdr:cNvPr id="134" name="フローチャート: 判断 133"/>
        <xdr:cNvSpPr/>
      </xdr:nvSpPr>
      <xdr:spPr>
        <a:xfrm>
          <a:off x="4858385"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29845</xdr:rowOff>
    </xdr:from>
    <xdr:to xmlns:xdr="http://schemas.openxmlformats.org/drawingml/2006/spreadsheetDrawing">
      <xdr:col>19</xdr:col>
      <xdr:colOff>133350</xdr:colOff>
      <xdr:row>64</xdr:row>
      <xdr:rowOff>106680</xdr:rowOff>
    </xdr:to>
    <xdr:cxnSp macro="">
      <xdr:nvCxnSpPr>
        <xdr:cNvPr id="135" name="直線コネクタ 134"/>
        <xdr:cNvCxnSpPr/>
      </xdr:nvCxnSpPr>
      <xdr:spPr>
        <a:xfrm>
          <a:off x="3197225" y="10596245"/>
          <a:ext cx="88138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10160</xdr:rowOff>
    </xdr:from>
    <xdr:to xmlns:xdr="http://schemas.openxmlformats.org/drawingml/2006/spreadsheetDrawing">
      <xdr:col>19</xdr:col>
      <xdr:colOff>184150</xdr:colOff>
      <xdr:row>63</xdr:row>
      <xdr:rowOff>111760</xdr:rowOff>
    </xdr:to>
    <xdr:sp macro="" textlink="">
      <xdr:nvSpPr>
        <xdr:cNvPr id="136" name="フローチャート: 判断 135"/>
        <xdr:cNvSpPr/>
      </xdr:nvSpPr>
      <xdr:spPr>
        <a:xfrm>
          <a:off x="4027805"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121920</xdr:rowOff>
    </xdr:from>
    <xdr:ext cx="736600" cy="258445"/>
    <xdr:sp macro="" textlink="">
      <xdr:nvSpPr>
        <xdr:cNvPr id="137" name="テキスト ボックス 136"/>
        <xdr:cNvSpPr txBox="1"/>
      </xdr:nvSpPr>
      <xdr:spPr>
        <a:xfrm>
          <a:off x="3701415" y="10193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10160</xdr:rowOff>
    </xdr:from>
    <xdr:to xmlns:xdr="http://schemas.openxmlformats.org/drawingml/2006/spreadsheetDrawing">
      <xdr:col>15</xdr:col>
      <xdr:colOff>82550</xdr:colOff>
      <xdr:row>64</xdr:row>
      <xdr:rowOff>29845</xdr:rowOff>
    </xdr:to>
    <xdr:cxnSp macro="">
      <xdr:nvCxnSpPr>
        <xdr:cNvPr id="138" name="直線コネクタ 137"/>
        <xdr:cNvCxnSpPr/>
      </xdr:nvCxnSpPr>
      <xdr:spPr>
        <a:xfrm>
          <a:off x="2315845" y="10576560"/>
          <a:ext cx="8813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133350</xdr:rowOff>
    </xdr:from>
    <xdr:to xmlns:xdr="http://schemas.openxmlformats.org/drawingml/2006/spreadsheetDrawing">
      <xdr:col>15</xdr:col>
      <xdr:colOff>133350</xdr:colOff>
      <xdr:row>63</xdr:row>
      <xdr:rowOff>63500</xdr:rowOff>
    </xdr:to>
    <xdr:sp macro="" textlink="">
      <xdr:nvSpPr>
        <xdr:cNvPr id="139" name="フローチャート: 判断 138"/>
        <xdr:cNvSpPr/>
      </xdr:nvSpPr>
      <xdr:spPr>
        <a:xfrm>
          <a:off x="3146425" y="10369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73660</xdr:rowOff>
    </xdr:from>
    <xdr:ext cx="761365" cy="259080"/>
    <xdr:sp macro="" textlink="">
      <xdr:nvSpPr>
        <xdr:cNvPr id="140" name="テキスト ボックス 139"/>
        <xdr:cNvSpPr txBox="1"/>
      </xdr:nvSpPr>
      <xdr:spPr>
        <a:xfrm>
          <a:off x="2820035" y="1014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165100</xdr:rowOff>
    </xdr:from>
    <xdr:to xmlns:xdr="http://schemas.openxmlformats.org/drawingml/2006/spreadsheetDrawing">
      <xdr:col>11</xdr:col>
      <xdr:colOff>31750</xdr:colOff>
      <xdr:row>64</xdr:row>
      <xdr:rowOff>10160</xdr:rowOff>
    </xdr:to>
    <xdr:cxnSp macro="">
      <xdr:nvCxnSpPr>
        <xdr:cNvPr id="141" name="直線コネクタ 140"/>
        <xdr:cNvCxnSpPr/>
      </xdr:nvCxnSpPr>
      <xdr:spPr>
        <a:xfrm>
          <a:off x="1436370" y="10566400"/>
          <a:ext cx="8794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29845</xdr:rowOff>
    </xdr:from>
    <xdr:to xmlns:xdr="http://schemas.openxmlformats.org/drawingml/2006/spreadsheetDrawing">
      <xdr:col>11</xdr:col>
      <xdr:colOff>82550</xdr:colOff>
      <xdr:row>63</xdr:row>
      <xdr:rowOff>131445</xdr:rowOff>
    </xdr:to>
    <xdr:sp macro="" textlink="">
      <xdr:nvSpPr>
        <xdr:cNvPr id="142" name="フローチャート: 判断 141"/>
        <xdr:cNvSpPr/>
      </xdr:nvSpPr>
      <xdr:spPr>
        <a:xfrm>
          <a:off x="2266950" y="104311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141605</xdr:rowOff>
    </xdr:from>
    <xdr:ext cx="761365" cy="259080"/>
    <xdr:sp macro="" textlink="">
      <xdr:nvSpPr>
        <xdr:cNvPr id="143" name="テキスト ボックス 142"/>
        <xdr:cNvSpPr txBox="1"/>
      </xdr:nvSpPr>
      <xdr:spPr>
        <a:xfrm>
          <a:off x="1938655" y="10212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143510</xdr:rowOff>
    </xdr:from>
    <xdr:to xmlns:xdr="http://schemas.openxmlformats.org/drawingml/2006/spreadsheetDrawing">
      <xdr:col>7</xdr:col>
      <xdr:colOff>31750</xdr:colOff>
      <xdr:row>63</xdr:row>
      <xdr:rowOff>73660</xdr:rowOff>
    </xdr:to>
    <xdr:sp macro="" textlink="">
      <xdr:nvSpPr>
        <xdr:cNvPr id="144" name="フローチャート: 判断 143"/>
        <xdr:cNvSpPr/>
      </xdr:nvSpPr>
      <xdr:spPr>
        <a:xfrm>
          <a:off x="1385570" y="1037971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83820</xdr:rowOff>
    </xdr:from>
    <xdr:ext cx="762000" cy="258445"/>
    <xdr:sp macro="" textlink="">
      <xdr:nvSpPr>
        <xdr:cNvPr id="145" name="テキスト ボックス 144"/>
        <xdr:cNvSpPr txBox="1"/>
      </xdr:nvSpPr>
      <xdr:spPr>
        <a:xfrm>
          <a:off x="1057275" y="10154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9080"/>
    <xdr:sp macro="" textlink="">
      <xdr:nvSpPr>
        <xdr:cNvPr id="146" name="テキスト ボックス 145"/>
        <xdr:cNvSpPr txBox="1"/>
      </xdr:nvSpPr>
      <xdr:spPr>
        <a:xfrm>
          <a:off x="469519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9080"/>
    <xdr:sp macro="" textlink="">
      <xdr:nvSpPr>
        <xdr:cNvPr id="147" name="テキスト ボックス 146"/>
        <xdr:cNvSpPr txBox="1"/>
      </xdr:nvSpPr>
      <xdr:spPr>
        <a:xfrm>
          <a:off x="386461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9080"/>
    <xdr:sp macro="" textlink="">
      <xdr:nvSpPr>
        <xdr:cNvPr id="148" name="テキスト ボックス 147"/>
        <xdr:cNvSpPr txBox="1"/>
      </xdr:nvSpPr>
      <xdr:spPr>
        <a:xfrm>
          <a:off x="298323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1365" cy="259080"/>
    <xdr:sp macro="" textlink="">
      <xdr:nvSpPr>
        <xdr:cNvPr id="149" name="テキスト ボックス 148"/>
        <xdr:cNvSpPr txBox="1"/>
      </xdr:nvSpPr>
      <xdr:spPr>
        <a:xfrm>
          <a:off x="210185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1365" cy="259080"/>
    <xdr:sp macro="" textlink="">
      <xdr:nvSpPr>
        <xdr:cNvPr id="150" name="テキスト ボックス 149"/>
        <xdr:cNvSpPr txBox="1"/>
      </xdr:nvSpPr>
      <xdr:spPr>
        <a:xfrm>
          <a:off x="122237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130810</xdr:rowOff>
    </xdr:from>
    <xdr:to xmlns:xdr="http://schemas.openxmlformats.org/drawingml/2006/spreadsheetDrawing">
      <xdr:col>23</xdr:col>
      <xdr:colOff>184150</xdr:colOff>
      <xdr:row>64</xdr:row>
      <xdr:rowOff>60960</xdr:rowOff>
    </xdr:to>
    <xdr:sp macro="" textlink="">
      <xdr:nvSpPr>
        <xdr:cNvPr id="151" name="楕円 150"/>
        <xdr:cNvSpPr/>
      </xdr:nvSpPr>
      <xdr:spPr>
        <a:xfrm>
          <a:off x="4858385" y="10532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102870</xdr:rowOff>
    </xdr:from>
    <xdr:ext cx="762000" cy="259080"/>
    <xdr:sp macro="" textlink="">
      <xdr:nvSpPr>
        <xdr:cNvPr id="152" name="財政構造の弾力性該当値テキスト"/>
        <xdr:cNvSpPr txBox="1"/>
      </xdr:nvSpPr>
      <xdr:spPr>
        <a:xfrm>
          <a:off x="4996180" y="1050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55880</xdr:rowOff>
    </xdr:from>
    <xdr:to xmlns:xdr="http://schemas.openxmlformats.org/drawingml/2006/spreadsheetDrawing">
      <xdr:col>19</xdr:col>
      <xdr:colOff>184150</xdr:colOff>
      <xdr:row>64</xdr:row>
      <xdr:rowOff>157480</xdr:rowOff>
    </xdr:to>
    <xdr:sp macro="" textlink="">
      <xdr:nvSpPr>
        <xdr:cNvPr id="153" name="楕円 152"/>
        <xdr:cNvSpPr/>
      </xdr:nvSpPr>
      <xdr:spPr>
        <a:xfrm>
          <a:off x="4027805"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142240</xdr:rowOff>
    </xdr:from>
    <xdr:ext cx="736600" cy="259080"/>
    <xdr:sp macro="" textlink="">
      <xdr:nvSpPr>
        <xdr:cNvPr id="154" name="テキスト ボックス 153"/>
        <xdr:cNvSpPr txBox="1"/>
      </xdr:nvSpPr>
      <xdr:spPr>
        <a:xfrm>
          <a:off x="3701415" y="10708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150495</xdr:rowOff>
    </xdr:from>
    <xdr:to xmlns:xdr="http://schemas.openxmlformats.org/drawingml/2006/spreadsheetDrawing">
      <xdr:col>15</xdr:col>
      <xdr:colOff>133350</xdr:colOff>
      <xdr:row>64</xdr:row>
      <xdr:rowOff>80645</xdr:rowOff>
    </xdr:to>
    <xdr:sp macro="" textlink="">
      <xdr:nvSpPr>
        <xdr:cNvPr id="155" name="楕円 154"/>
        <xdr:cNvSpPr/>
      </xdr:nvSpPr>
      <xdr:spPr>
        <a:xfrm>
          <a:off x="3146425" y="10551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65405</xdr:rowOff>
    </xdr:from>
    <xdr:ext cx="761365" cy="258445"/>
    <xdr:sp macro="" textlink="">
      <xdr:nvSpPr>
        <xdr:cNvPr id="156" name="テキスト ボックス 155"/>
        <xdr:cNvSpPr txBox="1"/>
      </xdr:nvSpPr>
      <xdr:spPr>
        <a:xfrm>
          <a:off x="2820035" y="10631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130810</xdr:rowOff>
    </xdr:from>
    <xdr:to xmlns:xdr="http://schemas.openxmlformats.org/drawingml/2006/spreadsheetDrawing">
      <xdr:col>11</xdr:col>
      <xdr:colOff>82550</xdr:colOff>
      <xdr:row>64</xdr:row>
      <xdr:rowOff>60960</xdr:rowOff>
    </xdr:to>
    <xdr:sp macro="" textlink="">
      <xdr:nvSpPr>
        <xdr:cNvPr id="157" name="楕円 156"/>
        <xdr:cNvSpPr/>
      </xdr:nvSpPr>
      <xdr:spPr>
        <a:xfrm>
          <a:off x="2266950" y="1053211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45720</xdr:rowOff>
    </xdr:from>
    <xdr:ext cx="761365" cy="259080"/>
    <xdr:sp macro="" textlink="">
      <xdr:nvSpPr>
        <xdr:cNvPr id="158" name="テキスト ボックス 157"/>
        <xdr:cNvSpPr txBox="1"/>
      </xdr:nvSpPr>
      <xdr:spPr>
        <a:xfrm>
          <a:off x="1938655" y="10612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116840</xdr:rowOff>
    </xdr:from>
    <xdr:to xmlns:xdr="http://schemas.openxmlformats.org/drawingml/2006/spreadsheetDrawing">
      <xdr:col>7</xdr:col>
      <xdr:colOff>31750</xdr:colOff>
      <xdr:row>64</xdr:row>
      <xdr:rowOff>46990</xdr:rowOff>
    </xdr:to>
    <xdr:sp macro="" textlink="">
      <xdr:nvSpPr>
        <xdr:cNvPr id="159" name="楕円 158"/>
        <xdr:cNvSpPr/>
      </xdr:nvSpPr>
      <xdr:spPr>
        <a:xfrm>
          <a:off x="1385570" y="1051814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31750</xdr:rowOff>
    </xdr:from>
    <xdr:ext cx="762000" cy="258445"/>
    <xdr:sp macro="" textlink="">
      <xdr:nvSpPr>
        <xdr:cNvPr id="160" name="テキスト ボックス 159"/>
        <xdr:cNvSpPr txBox="1"/>
      </xdr:nvSpPr>
      <xdr:spPr>
        <a:xfrm>
          <a:off x="1057275" y="10598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180" cy="309245"/>
    <xdr:sp macro="" textlink="">
      <xdr:nvSpPr>
        <xdr:cNvPr id="162" name="テキスト ボックス 161"/>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3" name="テキスト ボックス 162"/>
        <xdr:cNvSpPr txBox="1"/>
      </xdr:nvSpPr>
      <xdr:spPr>
        <a:xfrm>
          <a:off x="4112895" y="124968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[267,355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人件費の増と人口減少の影響で人口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a:t>
          </a:r>
          <a:r>
            <a:rPr kumimoji="1" lang="en-US" altLang="ja-JP" sz="1300">
              <a:latin typeface="ＭＳ Ｐゴシック"/>
              <a:ea typeface="ＭＳ Ｐゴシック"/>
            </a:rPr>
            <a:t>5,005</a:t>
          </a:r>
          <a:r>
            <a:rPr kumimoji="1" lang="ja-JP" altLang="en-US" sz="1300">
              <a:latin typeface="ＭＳ Ｐゴシック"/>
              <a:ea typeface="ＭＳ Ｐゴシック"/>
            </a:rPr>
            <a:t>円増加した。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類似団体と比較すると、維持補修費に差がある。これは、国・県道を含めた除雪費が要因である。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人件費は、類似団体と比較すると人口千人当たり職員数も</a:t>
          </a:r>
          <a:r>
            <a:rPr kumimoji="1" lang="en-US" altLang="ja-JP" sz="1300">
              <a:latin typeface="ＭＳ Ｐゴシック"/>
              <a:ea typeface="ＭＳ Ｐゴシック"/>
            </a:rPr>
            <a:t>5.12</a:t>
          </a:r>
          <a:r>
            <a:rPr kumimoji="1" lang="ja-JP" altLang="en-US" sz="1300">
              <a:latin typeface="ＭＳ Ｐゴシック"/>
              <a:ea typeface="ＭＳ Ｐゴシック"/>
            </a:rPr>
            <a:t>ポイント高いことから、行政改革大綱（第３次）に基づき、職員定数の適正化に努める。</a:t>
          </a: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4" name="テキスト ボックス 173"/>
        <xdr:cNvSpPr txBox="1"/>
      </xdr:nvSpPr>
      <xdr:spPr>
        <a:xfrm>
          <a:off x="718185" y="127190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5628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78" name="テキスト ボックス 177"/>
        <xdr:cNvSpPr txBox="1"/>
      </xdr:nvSpPr>
      <xdr:spPr>
        <a:xfrm>
          <a:off x="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5628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8445"/>
    <xdr:sp macro="" textlink="">
      <xdr:nvSpPr>
        <xdr:cNvPr id="180" name="テキスト ボックス 179"/>
        <xdr:cNvSpPr txBox="1"/>
      </xdr:nvSpPr>
      <xdr:spPr>
        <a:xfrm>
          <a:off x="0" y="14318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5628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8445"/>
    <xdr:sp macro="" textlink="">
      <xdr:nvSpPr>
        <xdr:cNvPr id="182" name="テキスト ボックス 181"/>
        <xdr:cNvSpPr txBox="1"/>
      </xdr:nvSpPr>
      <xdr:spPr>
        <a:xfrm>
          <a:off x="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5628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3540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5628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6" name="テキスト ボックス 185"/>
        <xdr:cNvSpPr txBox="1"/>
      </xdr:nvSpPr>
      <xdr:spPr>
        <a:xfrm>
          <a:off x="0" y="1315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276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165100</xdr:rowOff>
    </xdr:from>
    <xdr:to xmlns:xdr="http://schemas.openxmlformats.org/drawingml/2006/spreadsheetDrawing">
      <xdr:col>23</xdr:col>
      <xdr:colOff>133350</xdr:colOff>
      <xdr:row>88</xdr:row>
      <xdr:rowOff>59055</xdr:rowOff>
    </xdr:to>
    <xdr:cxnSp macro="">
      <xdr:nvCxnSpPr>
        <xdr:cNvPr id="190" name="直線コネクタ 189"/>
        <xdr:cNvCxnSpPr/>
      </xdr:nvCxnSpPr>
      <xdr:spPr>
        <a:xfrm flipV="1">
          <a:off x="4909185" y="13373100"/>
          <a:ext cx="0" cy="1214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31115</xdr:rowOff>
    </xdr:from>
    <xdr:ext cx="762000" cy="258445"/>
    <xdr:sp macro="" textlink="">
      <xdr:nvSpPr>
        <xdr:cNvPr id="191" name="人件費・物件費等の状況最小値テキスト"/>
        <xdr:cNvSpPr txBox="1"/>
      </xdr:nvSpPr>
      <xdr:spPr>
        <a:xfrm>
          <a:off x="4996180" y="1455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59055</xdr:rowOff>
    </xdr:from>
    <xdr:to xmlns:xdr="http://schemas.openxmlformats.org/drawingml/2006/spreadsheetDrawing">
      <xdr:col>24</xdr:col>
      <xdr:colOff>12700</xdr:colOff>
      <xdr:row>88</xdr:row>
      <xdr:rowOff>59055</xdr:rowOff>
    </xdr:to>
    <xdr:cxnSp macro="">
      <xdr:nvCxnSpPr>
        <xdr:cNvPr id="192" name="直線コネクタ 191"/>
        <xdr:cNvCxnSpPr/>
      </xdr:nvCxnSpPr>
      <xdr:spPr>
        <a:xfrm>
          <a:off x="4820285" y="145878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83185</xdr:rowOff>
    </xdr:from>
    <xdr:ext cx="762000" cy="258445"/>
    <xdr:sp macro="" textlink="">
      <xdr:nvSpPr>
        <xdr:cNvPr id="193" name="人件費・物件費等の状況最大値テキスト"/>
        <xdr:cNvSpPr txBox="1"/>
      </xdr:nvSpPr>
      <xdr:spPr>
        <a:xfrm>
          <a:off x="4996180" y="13126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165100</xdr:rowOff>
    </xdr:from>
    <xdr:to xmlns:xdr="http://schemas.openxmlformats.org/drawingml/2006/spreadsheetDrawing">
      <xdr:col>24</xdr:col>
      <xdr:colOff>12700</xdr:colOff>
      <xdr:row>80</xdr:row>
      <xdr:rowOff>165100</xdr:rowOff>
    </xdr:to>
    <xdr:cxnSp macro="">
      <xdr:nvCxnSpPr>
        <xdr:cNvPr id="194" name="直線コネクタ 193"/>
        <xdr:cNvCxnSpPr/>
      </xdr:nvCxnSpPr>
      <xdr:spPr>
        <a:xfrm>
          <a:off x="4820285" y="133731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88</xdr:row>
      <xdr:rowOff>19050</xdr:rowOff>
    </xdr:from>
    <xdr:to xmlns:xdr="http://schemas.openxmlformats.org/drawingml/2006/spreadsheetDrawing">
      <xdr:col>23</xdr:col>
      <xdr:colOff>133350</xdr:colOff>
      <xdr:row>88</xdr:row>
      <xdr:rowOff>59055</xdr:rowOff>
    </xdr:to>
    <xdr:cxnSp macro="">
      <xdr:nvCxnSpPr>
        <xdr:cNvPr id="195" name="直線コネクタ 194"/>
        <xdr:cNvCxnSpPr/>
      </xdr:nvCxnSpPr>
      <xdr:spPr>
        <a:xfrm>
          <a:off x="4078605" y="14547850"/>
          <a:ext cx="8305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40005</xdr:rowOff>
    </xdr:from>
    <xdr:ext cx="762000" cy="259080"/>
    <xdr:sp macro="" textlink="">
      <xdr:nvSpPr>
        <xdr:cNvPr id="196" name="人件費・物件費等の状況平均値テキスト"/>
        <xdr:cNvSpPr txBox="1"/>
      </xdr:nvSpPr>
      <xdr:spPr>
        <a:xfrm>
          <a:off x="4996180" y="13578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23495</xdr:rowOff>
    </xdr:from>
    <xdr:to xmlns:xdr="http://schemas.openxmlformats.org/drawingml/2006/spreadsheetDrawing">
      <xdr:col>23</xdr:col>
      <xdr:colOff>184150</xdr:colOff>
      <xdr:row>83</xdr:row>
      <xdr:rowOff>125095</xdr:rowOff>
    </xdr:to>
    <xdr:sp macro="" textlink="">
      <xdr:nvSpPr>
        <xdr:cNvPr id="197" name="フローチャート: 判断 196"/>
        <xdr:cNvSpPr/>
      </xdr:nvSpPr>
      <xdr:spPr>
        <a:xfrm>
          <a:off x="4858385" y="1372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87</xdr:row>
      <xdr:rowOff>99060</xdr:rowOff>
    </xdr:from>
    <xdr:to xmlns:xdr="http://schemas.openxmlformats.org/drawingml/2006/spreadsheetDrawing">
      <xdr:col>19</xdr:col>
      <xdr:colOff>133350</xdr:colOff>
      <xdr:row>88</xdr:row>
      <xdr:rowOff>19050</xdr:rowOff>
    </xdr:to>
    <xdr:cxnSp macro="">
      <xdr:nvCxnSpPr>
        <xdr:cNvPr id="198" name="直線コネクタ 197"/>
        <xdr:cNvCxnSpPr/>
      </xdr:nvCxnSpPr>
      <xdr:spPr>
        <a:xfrm>
          <a:off x="3197225" y="14462760"/>
          <a:ext cx="8813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12700</xdr:rowOff>
    </xdr:from>
    <xdr:to xmlns:xdr="http://schemas.openxmlformats.org/drawingml/2006/spreadsheetDrawing">
      <xdr:col>19</xdr:col>
      <xdr:colOff>184150</xdr:colOff>
      <xdr:row>83</xdr:row>
      <xdr:rowOff>114300</xdr:rowOff>
    </xdr:to>
    <xdr:sp macro="" textlink="">
      <xdr:nvSpPr>
        <xdr:cNvPr id="199" name="フローチャート: 判断 198"/>
        <xdr:cNvSpPr/>
      </xdr:nvSpPr>
      <xdr:spPr>
        <a:xfrm>
          <a:off x="4027805"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124460</xdr:rowOff>
    </xdr:from>
    <xdr:ext cx="736600" cy="258445"/>
    <xdr:sp macro="" textlink="">
      <xdr:nvSpPr>
        <xdr:cNvPr id="200" name="テキスト ボックス 199"/>
        <xdr:cNvSpPr txBox="1"/>
      </xdr:nvSpPr>
      <xdr:spPr>
        <a:xfrm>
          <a:off x="3701415" y="134975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87</xdr:row>
      <xdr:rowOff>99060</xdr:rowOff>
    </xdr:from>
    <xdr:to xmlns:xdr="http://schemas.openxmlformats.org/drawingml/2006/spreadsheetDrawing">
      <xdr:col>15</xdr:col>
      <xdr:colOff>82550</xdr:colOff>
      <xdr:row>87</xdr:row>
      <xdr:rowOff>104140</xdr:rowOff>
    </xdr:to>
    <xdr:cxnSp macro="">
      <xdr:nvCxnSpPr>
        <xdr:cNvPr id="201" name="直線コネクタ 200"/>
        <xdr:cNvCxnSpPr/>
      </xdr:nvCxnSpPr>
      <xdr:spPr>
        <a:xfrm flipV="1">
          <a:off x="2315845" y="14462760"/>
          <a:ext cx="8813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84</xdr:row>
      <xdr:rowOff>10795</xdr:rowOff>
    </xdr:from>
    <xdr:to xmlns:xdr="http://schemas.openxmlformats.org/drawingml/2006/spreadsheetDrawing">
      <xdr:col>15</xdr:col>
      <xdr:colOff>133350</xdr:colOff>
      <xdr:row>84</xdr:row>
      <xdr:rowOff>112395</xdr:rowOff>
    </xdr:to>
    <xdr:sp macro="" textlink="">
      <xdr:nvSpPr>
        <xdr:cNvPr id="202" name="フローチャート: 判断 201"/>
        <xdr:cNvSpPr/>
      </xdr:nvSpPr>
      <xdr:spPr>
        <a:xfrm>
          <a:off x="3146425"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122555</xdr:rowOff>
    </xdr:from>
    <xdr:ext cx="761365" cy="258445"/>
    <xdr:sp macro="" textlink="">
      <xdr:nvSpPr>
        <xdr:cNvPr id="203" name="テキスト ボックス 202"/>
        <xdr:cNvSpPr txBox="1"/>
      </xdr:nvSpPr>
      <xdr:spPr>
        <a:xfrm>
          <a:off x="2820035" y="13660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87</xdr:row>
      <xdr:rowOff>83820</xdr:rowOff>
    </xdr:from>
    <xdr:to xmlns:xdr="http://schemas.openxmlformats.org/drawingml/2006/spreadsheetDrawing">
      <xdr:col>11</xdr:col>
      <xdr:colOff>31750</xdr:colOff>
      <xdr:row>87</xdr:row>
      <xdr:rowOff>104140</xdr:rowOff>
    </xdr:to>
    <xdr:cxnSp macro="">
      <xdr:nvCxnSpPr>
        <xdr:cNvPr id="204" name="直線コネクタ 203"/>
        <xdr:cNvCxnSpPr/>
      </xdr:nvCxnSpPr>
      <xdr:spPr>
        <a:xfrm>
          <a:off x="1436370" y="14447520"/>
          <a:ext cx="8794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114935</xdr:rowOff>
    </xdr:from>
    <xdr:to xmlns:xdr="http://schemas.openxmlformats.org/drawingml/2006/spreadsheetDrawing">
      <xdr:col>11</xdr:col>
      <xdr:colOff>82550</xdr:colOff>
      <xdr:row>84</xdr:row>
      <xdr:rowOff>45085</xdr:rowOff>
    </xdr:to>
    <xdr:sp macro="" textlink="">
      <xdr:nvSpPr>
        <xdr:cNvPr id="205" name="フローチャート: 判断 204"/>
        <xdr:cNvSpPr/>
      </xdr:nvSpPr>
      <xdr:spPr>
        <a:xfrm>
          <a:off x="2266950" y="138182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55245</xdr:rowOff>
    </xdr:from>
    <xdr:ext cx="761365" cy="259080"/>
    <xdr:sp macro="" textlink="">
      <xdr:nvSpPr>
        <xdr:cNvPr id="206" name="テキスト ボックス 205"/>
        <xdr:cNvSpPr txBox="1"/>
      </xdr:nvSpPr>
      <xdr:spPr>
        <a:xfrm>
          <a:off x="1938655" y="13593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64770</xdr:rowOff>
    </xdr:from>
    <xdr:to xmlns:xdr="http://schemas.openxmlformats.org/drawingml/2006/spreadsheetDrawing">
      <xdr:col>7</xdr:col>
      <xdr:colOff>31750</xdr:colOff>
      <xdr:row>83</xdr:row>
      <xdr:rowOff>165100</xdr:rowOff>
    </xdr:to>
    <xdr:sp macro="" textlink="">
      <xdr:nvSpPr>
        <xdr:cNvPr id="207" name="フローチャート: 判断 206"/>
        <xdr:cNvSpPr/>
      </xdr:nvSpPr>
      <xdr:spPr>
        <a:xfrm>
          <a:off x="1385570" y="13768070"/>
          <a:ext cx="996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5080</xdr:rowOff>
    </xdr:from>
    <xdr:ext cx="762000" cy="259080"/>
    <xdr:sp macro="" textlink="">
      <xdr:nvSpPr>
        <xdr:cNvPr id="208" name="テキスト ボックス 207"/>
        <xdr:cNvSpPr txBox="1"/>
      </xdr:nvSpPr>
      <xdr:spPr>
        <a:xfrm>
          <a:off x="1057275"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1" name="テキスト ボックス 210"/>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2" name="テキスト ボックス 211"/>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3" name="テキスト ボックス 212"/>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88</xdr:row>
      <xdr:rowOff>8255</xdr:rowOff>
    </xdr:from>
    <xdr:to xmlns:xdr="http://schemas.openxmlformats.org/drawingml/2006/spreadsheetDrawing">
      <xdr:col>23</xdr:col>
      <xdr:colOff>184150</xdr:colOff>
      <xdr:row>88</xdr:row>
      <xdr:rowOff>109855</xdr:rowOff>
    </xdr:to>
    <xdr:sp macro="" textlink="">
      <xdr:nvSpPr>
        <xdr:cNvPr id="214" name="楕円 213"/>
        <xdr:cNvSpPr/>
      </xdr:nvSpPr>
      <xdr:spPr>
        <a:xfrm>
          <a:off x="4858385"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87</xdr:row>
      <xdr:rowOff>75565</xdr:rowOff>
    </xdr:from>
    <xdr:ext cx="762000" cy="259080"/>
    <xdr:sp macro="" textlink="">
      <xdr:nvSpPr>
        <xdr:cNvPr id="215" name="人件費・物件費等の状況該当値テキスト"/>
        <xdr:cNvSpPr txBox="1"/>
      </xdr:nvSpPr>
      <xdr:spPr>
        <a:xfrm>
          <a:off x="4996180" y="1443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87</xdr:row>
      <xdr:rowOff>139700</xdr:rowOff>
    </xdr:from>
    <xdr:to xmlns:xdr="http://schemas.openxmlformats.org/drawingml/2006/spreadsheetDrawing">
      <xdr:col>19</xdr:col>
      <xdr:colOff>184150</xdr:colOff>
      <xdr:row>88</xdr:row>
      <xdr:rowOff>69850</xdr:rowOff>
    </xdr:to>
    <xdr:sp macro="" textlink="">
      <xdr:nvSpPr>
        <xdr:cNvPr id="216" name="楕円 215"/>
        <xdr:cNvSpPr/>
      </xdr:nvSpPr>
      <xdr:spPr>
        <a:xfrm>
          <a:off x="4027805" y="14503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88</xdr:row>
      <xdr:rowOff>54610</xdr:rowOff>
    </xdr:from>
    <xdr:ext cx="736600" cy="258445"/>
    <xdr:sp macro="" textlink="">
      <xdr:nvSpPr>
        <xdr:cNvPr id="217" name="テキスト ボックス 216"/>
        <xdr:cNvSpPr txBox="1"/>
      </xdr:nvSpPr>
      <xdr:spPr>
        <a:xfrm>
          <a:off x="3701415" y="14583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48260</xdr:rowOff>
    </xdr:from>
    <xdr:to xmlns:xdr="http://schemas.openxmlformats.org/drawingml/2006/spreadsheetDrawing">
      <xdr:col>15</xdr:col>
      <xdr:colOff>133350</xdr:colOff>
      <xdr:row>87</xdr:row>
      <xdr:rowOff>149860</xdr:rowOff>
    </xdr:to>
    <xdr:sp macro="" textlink="">
      <xdr:nvSpPr>
        <xdr:cNvPr id="218" name="楕円 217"/>
        <xdr:cNvSpPr/>
      </xdr:nvSpPr>
      <xdr:spPr>
        <a:xfrm>
          <a:off x="3146425" y="144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134620</xdr:rowOff>
    </xdr:from>
    <xdr:ext cx="761365" cy="259080"/>
    <xdr:sp macro="" textlink="">
      <xdr:nvSpPr>
        <xdr:cNvPr id="219" name="テキスト ボックス 218"/>
        <xdr:cNvSpPr txBox="1"/>
      </xdr:nvSpPr>
      <xdr:spPr>
        <a:xfrm>
          <a:off x="2820035" y="14498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53340</xdr:rowOff>
    </xdr:from>
    <xdr:to xmlns:xdr="http://schemas.openxmlformats.org/drawingml/2006/spreadsheetDrawing">
      <xdr:col>11</xdr:col>
      <xdr:colOff>82550</xdr:colOff>
      <xdr:row>87</xdr:row>
      <xdr:rowOff>154940</xdr:rowOff>
    </xdr:to>
    <xdr:sp macro="" textlink="">
      <xdr:nvSpPr>
        <xdr:cNvPr id="220" name="楕円 219"/>
        <xdr:cNvSpPr/>
      </xdr:nvSpPr>
      <xdr:spPr>
        <a:xfrm>
          <a:off x="2266950" y="1441704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139700</xdr:rowOff>
    </xdr:from>
    <xdr:ext cx="761365" cy="259080"/>
    <xdr:sp macro="" textlink="">
      <xdr:nvSpPr>
        <xdr:cNvPr id="221" name="テキスト ボックス 220"/>
        <xdr:cNvSpPr txBox="1"/>
      </xdr:nvSpPr>
      <xdr:spPr>
        <a:xfrm>
          <a:off x="1938655" y="1450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33020</xdr:rowOff>
    </xdr:from>
    <xdr:to xmlns:xdr="http://schemas.openxmlformats.org/drawingml/2006/spreadsheetDrawing">
      <xdr:col>7</xdr:col>
      <xdr:colOff>31750</xdr:colOff>
      <xdr:row>87</xdr:row>
      <xdr:rowOff>134620</xdr:rowOff>
    </xdr:to>
    <xdr:sp macro="" textlink="">
      <xdr:nvSpPr>
        <xdr:cNvPr id="222" name="楕円 221"/>
        <xdr:cNvSpPr/>
      </xdr:nvSpPr>
      <xdr:spPr>
        <a:xfrm>
          <a:off x="1385570" y="1439672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87</xdr:row>
      <xdr:rowOff>119380</xdr:rowOff>
    </xdr:from>
    <xdr:ext cx="762000" cy="258445"/>
    <xdr:sp macro="" textlink="">
      <xdr:nvSpPr>
        <xdr:cNvPr id="223" name="テキスト ボックス 222"/>
        <xdr:cNvSpPr txBox="1"/>
      </xdr:nvSpPr>
      <xdr:spPr>
        <a:xfrm>
          <a:off x="1057275" y="14483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5" name="テキスト ボックス 224"/>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292705" y="124968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経年比較すると、類似団体平均、全国町村平均に近づき、横ばい傾向である。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北広島町行政改革大綱（第２次）に基づき、手当の見直しや定員管理の適正化（実績：</a:t>
          </a:r>
          <a:r>
            <a:rPr kumimoji="1" lang="en-US" altLang="ja-JP" sz="1300">
              <a:latin typeface="ＭＳ Ｐゴシック"/>
              <a:ea typeface="ＭＳ Ｐゴシック"/>
            </a:rPr>
            <a:t>7</a:t>
          </a:r>
          <a:r>
            <a:rPr kumimoji="1" lang="ja-JP" altLang="en-US" sz="1300">
              <a:latin typeface="ＭＳ Ｐゴシック"/>
              <a:ea typeface="ＭＳ Ｐゴシック"/>
            </a:rPr>
            <a:t>年間で</a:t>
          </a:r>
          <a:r>
            <a:rPr kumimoji="1" lang="en-US" altLang="ja-JP" sz="1300">
              <a:latin typeface="ＭＳ Ｐゴシック"/>
              <a:ea typeface="ＭＳ Ｐゴシック"/>
            </a:rPr>
            <a:t>51</a:t>
          </a:r>
          <a:r>
            <a:rPr kumimoji="1" lang="ja-JP" altLang="en-US" sz="1300">
              <a:latin typeface="ＭＳ Ｐゴシック"/>
              <a:ea typeface="ＭＳ Ｐゴシック"/>
            </a:rPr>
            <a:t>人減）に取り組んだ。</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今後も北広島町行財政改革大綱（第３次）に基づき、定員管理の適正化に努める。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注：今年度の数値は前年度数値を引用している。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8" name="テキスト ボックス 237"/>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71079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9080"/>
    <xdr:sp macro="" textlink="">
      <xdr:nvSpPr>
        <xdr:cNvPr id="240" name="テキスト ボックス 239"/>
        <xdr:cNvSpPr txBox="1"/>
      </xdr:nvSpPr>
      <xdr:spPr>
        <a:xfrm>
          <a:off x="11956415" y="1470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71079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1365" cy="258445"/>
    <xdr:sp macro="" textlink="">
      <xdr:nvSpPr>
        <xdr:cNvPr id="242" name="テキスト ボックス 241"/>
        <xdr:cNvSpPr txBox="1"/>
      </xdr:nvSpPr>
      <xdr:spPr>
        <a:xfrm>
          <a:off x="11956415" y="14318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71079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8445"/>
    <xdr:sp macro="" textlink="">
      <xdr:nvSpPr>
        <xdr:cNvPr id="244" name="テキスト ボックス 243"/>
        <xdr:cNvSpPr txBox="1"/>
      </xdr:nvSpPr>
      <xdr:spPr>
        <a:xfrm>
          <a:off x="11956415" y="13929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71079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6" name="テキスト ボックス 245"/>
        <xdr:cNvSpPr txBox="1"/>
      </xdr:nvSpPr>
      <xdr:spPr>
        <a:xfrm>
          <a:off x="11956415" y="13540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71079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9080"/>
    <xdr:sp macro="" textlink="">
      <xdr:nvSpPr>
        <xdr:cNvPr id="248" name="テキスト ボックス 247"/>
        <xdr:cNvSpPr txBox="1"/>
      </xdr:nvSpPr>
      <xdr:spPr>
        <a:xfrm>
          <a:off x="11956415" y="1315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50" name="テキスト ボックス 249"/>
        <xdr:cNvSpPr txBox="1"/>
      </xdr:nvSpPr>
      <xdr:spPr>
        <a:xfrm>
          <a:off x="11956415" y="12767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84455</xdr:rowOff>
    </xdr:from>
    <xdr:to xmlns:xdr="http://schemas.openxmlformats.org/drawingml/2006/spreadsheetDrawing">
      <xdr:col>81</xdr:col>
      <xdr:colOff>44450</xdr:colOff>
      <xdr:row>89</xdr:row>
      <xdr:rowOff>69850</xdr:rowOff>
    </xdr:to>
    <xdr:cxnSp macro="">
      <xdr:nvCxnSpPr>
        <xdr:cNvPr id="252" name="直線コネクタ 251"/>
        <xdr:cNvCxnSpPr/>
      </xdr:nvCxnSpPr>
      <xdr:spPr>
        <a:xfrm flipV="1">
          <a:off x="16863695" y="13292455"/>
          <a:ext cx="0" cy="1471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2000" cy="259080"/>
    <xdr:sp macro="" textlink="">
      <xdr:nvSpPr>
        <xdr:cNvPr id="253" name="給与水準   （国との比較）最小値テキスト"/>
        <xdr:cNvSpPr txBox="1"/>
      </xdr:nvSpPr>
      <xdr:spPr>
        <a:xfrm>
          <a:off x="16952595" y="1473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54" name="直線コネクタ 253"/>
        <xdr:cNvCxnSpPr/>
      </xdr:nvCxnSpPr>
      <xdr:spPr>
        <a:xfrm>
          <a:off x="16776700" y="147637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165100</xdr:rowOff>
    </xdr:from>
    <xdr:ext cx="762000" cy="259080"/>
    <xdr:sp macro="" textlink="">
      <xdr:nvSpPr>
        <xdr:cNvPr id="255" name="給与水準   （国との比較）最大値テキスト"/>
        <xdr:cNvSpPr txBox="1"/>
      </xdr:nvSpPr>
      <xdr:spPr>
        <a:xfrm>
          <a:off x="16952595" y="1304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84455</xdr:rowOff>
    </xdr:from>
    <xdr:to xmlns:xdr="http://schemas.openxmlformats.org/drawingml/2006/spreadsheetDrawing">
      <xdr:col>81</xdr:col>
      <xdr:colOff>133350</xdr:colOff>
      <xdr:row>80</xdr:row>
      <xdr:rowOff>84455</xdr:rowOff>
    </xdr:to>
    <xdr:cxnSp macro="">
      <xdr:nvCxnSpPr>
        <xdr:cNvPr id="256" name="直線コネクタ 255"/>
        <xdr:cNvCxnSpPr/>
      </xdr:nvCxnSpPr>
      <xdr:spPr>
        <a:xfrm>
          <a:off x="16776700" y="132924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101600</xdr:rowOff>
    </xdr:from>
    <xdr:to xmlns:xdr="http://schemas.openxmlformats.org/drawingml/2006/spreadsheetDrawing">
      <xdr:col>81</xdr:col>
      <xdr:colOff>44450</xdr:colOff>
      <xdr:row>86</xdr:row>
      <xdr:rowOff>101600</xdr:rowOff>
    </xdr:to>
    <xdr:cxnSp macro="">
      <xdr:nvCxnSpPr>
        <xdr:cNvPr id="257" name="直線コネクタ 256"/>
        <xdr:cNvCxnSpPr/>
      </xdr:nvCxnSpPr>
      <xdr:spPr>
        <a:xfrm>
          <a:off x="16033115" y="1430020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2000" cy="259080"/>
    <xdr:sp macro="" textlink="">
      <xdr:nvSpPr>
        <xdr:cNvPr id="258" name="給与水準   （国との比較）平均値テキスト"/>
        <xdr:cNvSpPr txBox="1"/>
      </xdr:nvSpPr>
      <xdr:spPr>
        <a:xfrm>
          <a:off x="16952595" y="139465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9" name="フローチャート: 判断 258"/>
        <xdr:cNvSpPr/>
      </xdr:nvSpPr>
      <xdr:spPr>
        <a:xfrm>
          <a:off x="16814800" y="1409509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101600</xdr:rowOff>
    </xdr:from>
    <xdr:to xmlns:xdr="http://schemas.openxmlformats.org/drawingml/2006/spreadsheetDrawing">
      <xdr:col>77</xdr:col>
      <xdr:colOff>44450</xdr:colOff>
      <xdr:row>86</xdr:row>
      <xdr:rowOff>141605</xdr:rowOff>
    </xdr:to>
    <xdr:cxnSp macro="">
      <xdr:nvCxnSpPr>
        <xdr:cNvPr id="260" name="直線コネクタ 259"/>
        <xdr:cNvCxnSpPr/>
      </xdr:nvCxnSpPr>
      <xdr:spPr>
        <a:xfrm flipV="1">
          <a:off x="15153640" y="14300200"/>
          <a:ext cx="8794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48260</xdr:rowOff>
    </xdr:from>
    <xdr:to xmlns:xdr="http://schemas.openxmlformats.org/drawingml/2006/spreadsheetDrawing">
      <xdr:col>77</xdr:col>
      <xdr:colOff>95250</xdr:colOff>
      <xdr:row>85</xdr:row>
      <xdr:rowOff>149860</xdr:rowOff>
    </xdr:to>
    <xdr:sp macro="" textlink="">
      <xdr:nvSpPr>
        <xdr:cNvPr id="261" name="フローチャート: 判断 260"/>
        <xdr:cNvSpPr/>
      </xdr:nvSpPr>
      <xdr:spPr>
        <a:xfrm>
          <a:off x="15984220" y="1408176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160020</xdr:rowOff>
    </xdr:from>
    <xdr:ext cx="736600" cy="258445"/>
    <xdr:sp macro="" textlink="">
      <xdr:nvSpPr>
        <xdr:cNvPr id="262" name="テキスト ボックス 261"/>
        <xdr:cNvSpPr txBox="1"/>
      </xdr:nvSpPr>
      <xdr:spPr>
        <a:xfrm>
          <a:off x="15655925" y="138633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48260</xdr:rowOff>
    </xdr:from>
    <xdr:to xmlns:xdr="http://schemas.openxmlformats.org/drawingml/2006/spreadsheetDrawing">
      <xdr:col>72</xdr:col>
      <xdr:colOff>203200</xdr:colOff>
      <xdr:row>86</xdr:row>
      <xdr:rowOff>141605</xdr:rowOff>
    </xdr:to>
    <xdr:cxnSp macro="">
      <xdr:nvCxnSpPr>
        <xdr:cNvPr id="263" name="直線コネクタ 262"/>
        <xdr:cNvCxnSpPr/>
      </xdr:nvCxnSpPr>
      <xdr:spPr>
        <a:xfrm>
          <a:off x="14272260" y="14246860"/>
          <a:ext cx="88138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112395</xdr:rowOff>
    </xdr:from>
    <xdr:to xmlns:xdr="http://schemas.openxmlformats.org/drawingml/2006/spreadsheetDrawing">
      <xdr:col>73</xdr:col>
      <xdr:colOff>44450</xdr:colOff>
      <xdr:row>85</xdr:row>
      <xdr:rowOff>42545</xdr:rowOff>
    </xdr:to>
    <xdr:sp macro="" textlink="">
      <xdr:nvSpPr>
        <xdr:cNvPr id="264" name="フローチャート: 判断 263"/>
        <xdr:cNvSpPr/>
      </xdr:nvSpPr>
      <xdr:spPr>
        <a:xfrm>
          <a:off x="15102840" y="1398079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52705</xdr:rowOff>
    </xdr:from>
    <xdr:ext cx="761365" cy="258445"/>
    <xdr:sp macro="" textlink="">
      <xdr:nvSpPr>
        <xdr:cNvPr id="265" name="テキスト ボックス 264"/>
        <xdr:cNvSpPr txBox="1"/>
      </xdr:nvSpPr>
      <xdr:spPr>
        <a:xfrm>
          <a:off x="14774545" y="13756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48260</xdr:rowOff>
    </xdr:from>
    <xdr:to xmlns:xdr="http://schemas.openxmlformats.org/drawingml/2006/spreadsheetDrawing">
      <xdr:col>68</xdr:col>
      <xdr:colOff>152400</xdr:colOff>
      <xdr:row>87</xdr:row>
      <xdr:rowOff>10795</xdr:rowOff>
    </xdr:to>
    <xdr:cxnSp macro="">
      <xdr:nvCxnSpPr>
        <xdr:cNvPr id="266" name="直線コネクタ 265"/>
        <xdr:cNvCxnSpPr/>
      </xdr:nvCxnSpPr>
      <xdr:spPr>
        <a:xfrm flipV="1">
          <a:off x="13390880" y="14246860"/>
          <a:ext cx="88138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5080</xdr:rowOff>
    </xdr:from>
    <xdr:to xmlns:xdr="http://schemas.openxmlformats.org/drawingml/2006/spreadsheetDrawing">
      <xdr:col>68</xdr:col>
      <xdr:colOff>203200</xdr:colOff>
      <xdr:row>84</xdr:row>
      <xdr:rowOff>106680</xdr:rowOff>
    </xdr:to>
    <xdr:sp macro="" textlink="">
      <xdr:nvSpPr>
        <xdr:cNvPr id="267" name="フローチャート: 判断 266"/>
        <xdr:cNvSpPr/>
      </xdr:nvSpPr>
      <xdr:spPr>
        <a:xfrm>
          <a:off x="1422146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116840</xdr:rowOff>
    </xdr:from>
    <xdr:ext cx="762000" cy="258445"/>
    <xdr:sp macro="" textlink="">
      <xdr:nvSpPr>
        <xdr:cNvPr id="268" name="テキスト ボックス 267"/>
        <xdr:cNvSpPr txBox="1"/>
      </xdr:nvSpPr>
      <xdr:spPr>
        <a:xfrm>
          <a:off x="13895070" y="13655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5080</xdr:rowOff>
    </xdr:from>
    <xdr:to xmlns:xdr="http://schemas.openxmlformats.org/drawingml/2006/spreadsheetDrawing">
      <xdr:col>64</xdr:col>
      <xdr:colOff>152400</xdr:colOff>
      <xdr:row>84</xdr:row>
      <xdr:rowOff>106680</xdr:rowOff>
    </xdr:to>
    <xdr:sp macro="" textlink="">
      <xdr:nvSpPr>
        <xdr:cNvPr id="269" name="フローチャート: 判断 268"/>
        <xdr:cNvSpPr/>
      </xdr:nvSpPr>
      <xdr:spPr>
        <a:xfrm>
          <a:off x="1334008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116840</xdr:rowOff>
    </xdr:from>
    <xdr:ext cx="761365" cy="258445"/>
    <xdr:sp macro="" textlink="">
      <xdr:nvSpPr>
        <xdr:cNvPr id="270" name="テキスト ボックス 269"/>
        <xdr:cNvSpPr txBox="1"/>
      </xdr:nvSpPr>
      <xdr:spPr>
        <a:xfrm>
          <a:off x="13013690" y="13655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5" name="テキスト ボックス 274"/>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76" name="楕円 275"/>
        <xdr:cNvSpPr/>
      </xdr:nvSpPr>
      <xdr:spPr>
        <a:xfrm>
          <a:off x="16814800" y="142494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22860</xdr:rowOff>
    </xdr:from>
    <xdr:ext cx="762000" cy="258445"/>
    <xdr:sp macro="" textlink="">
      <xdr:nvSpPr>
        <xdr:cNvPr id="277" name="給与水準   （国との比較）該当値テキスト"/>
        <xdr:cNvSpPr txBox="1"/>
      </xdr:nvSpPr>
      <xdr:spPr>
        <a:xfrm>
          <a:off x="16952595" y="1422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78" name="楕円 277"/>
        <xdr:cNvSpPr/>
      </xdr:nvSpPr>
      <xdr:spPr>
        <a:xfrm>
          <a:off x="15984220" y="142494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79" name="テキスト ボックス 278"/>
        <xdr:cNvSpPr txBox="1"/>
      </xdr:nvSpPr>
      <xdr:spPr>
        <a:xfrm>
          <a:off x="15655925" y="1433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90805</xdr:rowOff>
    </xdr:from>
    <xdr:to xmlns:xdr="http://schemas.openxmlformats.org/drawingml/2006/spreadsheetDrawing">
      <xdr:col>73</xdr:col>
      <xdr:colOff>44450</xdr:colOff>
      <xdr:row>87</xdr:row>
      <xdr:rowOff>20955</xdr:rowOff>
    </xdr:to>
    <xdr:sp macro="" textlink="">
      <xdr:nvSpPr>
        <xdr:cNvPr id="280" name="楕円 279"/>
        <xdr:cNvSpPr/>
      </xdr:nvSpPr>
      <xdr:spPr>
        <a:xfrm>
          <a:off x="15102840" y="1428940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5715</xdr:rowOff>
    </xdr:from>
    <xdr:ext cx="761365" cy="259080"/>
    <xdr:sp macro="" textlink="">
      <xdr:nvSpPr>
        <xdr:cNvPr id="281" name="テキスト ボックス 280"/>
        <xdr:cNvSpPr txBox="1"/>
      </xdr:nvSpPr>
      <xdr:spPr>
        <a:xfrm>
          <a:off x="14774545" y="14369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165100</xdr:rowOff>
    </xdr:from>
    <xdr:to xmlns:xdr="http://schemas.openxmlformats.org/drawingml/2006/spreadsheetDrawing">
      <xdr:col>68</xdr:col>
      <xdr:colOff>203200</xdr:colOff>
      <xdr:row>86</xdr:row>
      <xdr:rowOff>99060</xdr:rowOff>
    </xdr:to>
    <xdr:sp macro="" textlink="">
      <xdr:nvSpPr>
        <xdr:cNvPr id="282" name="楕円 281"/>
        <xdr:cNvSpPr/>
      </xdr:nvSpPr>
      <xdr:spPr>
        <a:xfrm>
          <a:off x="14221460" y="141986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83820</xdr:rowOff>
    </xdr:from>
    <xdr:ext cx="762000" cy="258445"/>
    <xdr:sp macro="" textlink="">
      <xdr:nvSpPr>
        <xdr:cNvPr id="283" name="テキスト ボックス 282"/>
        <xdr:cNvSpPr txBox="1"/>
      </xdr:nvSpPr>
      <xdr:spPr>
        <a:xfrm>
          <a:off x="13895070" y="14282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131445</xdr:rowOff>
    </xdr:from>
    <xdr:to xmlns:xdr="http://schemas.openxmlformats.org/drawingml/2006/spreadsheetDrawing">
      <xdr:col>64</xdr:col>
      <xdr:colOff>152400</xdr:colOff>
      <xdr:row>87</xdr:row>
      <xdr:rowOff>61595</xdr:rowOff>
    </xdr:to>
    <xdr:sp macro="" textlink="">
      <xdr:nvSpPr>
        <xdr:cNvPr id="284" name="楕円 283"/>
        <xdr:cNvSpPr/>
      </xdr:nvSpPr>
      <xdr:spPr>
        <a:xfrm>
          <a:off x="13340080" y="14330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46355</xdr:rowOff>
    </xdr:from>
    <xdr:ext cx="761365" cy="259080"/>
    <xdr:sp macro="" textlink="">
      <xdr:nvSpPr>
        <xdr:cNvPr id="285" name="テキスト ボックス 284"/>
        <xdr:cNvSpPr txBox="1"/>
      </xdr:nvSpPr>
      <xdr:spPr>
        <a:xfrm>
          <a:off x="13013690" y="14410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83185</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49780" cy="309245"/>
    <xdr:sp macro="" textlink="">
      <xdr:nvSpPr>
        <xdr:cNvPr id="287" name="テキスト ボックス 286"/>
        <xdr:cNvSpPr txBox="1"/>
      </xdr:nvSpPr>
      <xdr:spPr>
        <a:xfrm>
          <a:off x="13330555" y="8851900"/>
          <a:ext cx="20497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0365" cy="358775"/>
    <xdr:sp macro="" textlink="">
      <xdr:nvSpPr>
        <xdr:cNvPr id="288" name="テキスト ボックス 287"/>
        <xdr:cNvSpPr txBox="1"/>
      </xdr:nvSpPr>
      <xdr:spPr>
        <a:xfrm>
          <a:off x="15489555" y="88265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これまでも北広島町行政改革大綱に基づき定員管理の適正化に取り組んできているが、類似団体、全国平均、広島県平均と比べても極めて高く、経年比較しても人口減少の影響もあり横ばい傾向である。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引き続き北広島町行政改革大綱（第３次）に基づき、定員管理の適正化に努める。</a:t>
          </a: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299" name="テキスト ボックス 298"/>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301" name="テキスト ボックス 300"/>
        <xdr:cNvSpPr txBox="1"/>
      </xdr:nvSpPr>
      <xdr:spPr>
        <a:xfrm>
          <a:off x="11956415" y="1142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165100</xdr:rowOff>
    </xdr:from>
    <xdr:to xmlns:xdr="http://schemas.openxmlformats.org/drawingml/2006/spreadsheetDrawing">
      <xdr:col>85</xdr:col>
      <xdr:colOff>95250</xdr:colOff>
      <xdr:row>67</xdr:row>
      <xdr:rowOff>165100</xdr:rowOff>
    </xdr:to>
    <xdr:cxnSp macro="">
      <xdr:nvCxnSpPr>
        <xdr:cNvPr id="302" name="直線コネクタ 301"/>
        <xdr:cNvCxnSpPr/>
      </xdr:nvCxnSpPr>
      <xdr:spPr>
        <a:xfrm>
          <a:off x="12710795" y="11226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1365" cy="258445"/>
    <xdr:sp macro="" textlink="">
      <xdr:nvSpPr>
        <xdr:cNvPr id="303" name="テキスト ボックス 302"/>
        <xdr:cNvSpPr txBox="1"/>
      </xdr:nvSpPr>
      <xdr:spPr>
        <a:xfrm>
          <a:off x="11956415" y="11089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165100</xdr:rowOff>
    </xdr:from>
    <xdr:to xmlns:xdr="http://schemas.openxmlformats.org/drawingml/2006/spreadsheetDrawing">
      <xdr:col>85</xdr:col>
      <xdr:colOff>95250</xdr:colOff>
      <xdr:row>65</xdr:row>
      <xdr:rowOff>165100</xdr:rowOff>
    </xdr:to>
    <xdr:cxnSp macro="">
      <xdr:nvCxnSpPr>
        <xdr:cNvPr id="304" name="直線コネクタ 303"/>
        <xdr:cNvCxnSpPr/>
      </xdr:nvCxnSpPr>
      <xdr:spPr>
        <a:xfrm>
          <a:off x="12710795" y="108966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1365" cy="258445"/>
    <xdr:sp macro="" textlink="">
      <xdr:nvSpPr>
        <xdr:cNvPr id="305" name="テキスト ボックス 304"/>
        <xdr:cNvSpPr txBox="1"/>
      </xdr:nvSpPr>
      <xdr:spPr>
        <a:xfrm>
          <a:off x="11956415" y="10756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165100</xdr:rowOff>
    </xdr:from>
    <xdr:to xmlns:xdr="http://schemas.openxmlformats.org/drawingml/2006/spreadsheetDrawing">
      <xdr:col>85</xdr:col>
      <xdr:colOff>95250</xdr:colOff>
      <xdr:row>63</xdr:row>
      <xdr:rowOff>165100</xdr:rowOff>
    </xdr:to>
    <xdr:cxnSp macro="">
      <xdr:nvCxnSpPr>
        <xdr:cNvPr id="306" name="直線コネクタ 305"/>
        <xdr:cNvCxnSpPr/>
      </xdr:nvCxnSpPr>
      <xdr:spPr>
        <a:xfrm>
          <a:off x="12710795" y="105664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1365" cy="258445"/>
    <xdr:sp macro="" textlink="">
      <xdr:nvSpPr>
        <xdr:cNvPr id="307" name="テキスト ボックス 306"/>
        <xdr:cNvSpPr txBox="1"/>
      </xdr:nvSpPr>
      <xdr:spPr>
        <a:xfrm>
          <a:off x="11956415" y="10424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710795" y="102355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1365" cy="259080"/>
    <xdr:sp macro="" textlink="">
      <xdr:nvSpPr>
        <xdr:cNvPr id="309" name="テキスト ボックス 308"/>
        <xdr:cNvSpPr txBox="1"/>
      </xdr:nvSpPr>
      <xdr:spPr>
        <a:xfrm>
          <a:off x="11956415" y="10093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710795" y="99034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1365" cy="258445"/>
    <xdr:sp macro="" textlink="">
      <xdr:nvSpPr>
        <xdr:cNvPr id="311" name="テキスト ボックス 310"/>
        <xdr:cNvSpPr txBox="1"/>
      </xdr:nvSpPr>
      <xdr:spPr>
        <a:xfrm>
          <a:off x="11956415" y="9761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710795" y="95713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1365" cy="258445"/>
    <xdr:sp macro="" textlink="">
      <xdr:nvSpPr>
        <xdr:cNvPr id="313" name="テキスト ボックス 312"/>
        <xdr:cNvSpPr txBox="1"/>
      </xdr:nvSpPr>
      <xdr:spPr>
        <a:xfrm>
          <a:off x="11956415" y="9429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17145</xdr:rowOff>
    </xdr:from>
    <xdr:ext cx="761365" cy="258445"/>
    <xdr:sp macro="" textlink="">
      <xdr:nvSpPr>
        <xdr:cNvPr id="315" name="テキスト ボックス 314"/>
        <xdr:cNvSpPr txBox="1"/>
      </xdr:nvSpPr>
      <xdr:spPr>
        <a:xfrm>
          <a:off x="11956415" y="9097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90805</xdr:rowOff>
    </xdr:from>
    <xdr:to xmlns:xdr="http://schemas.openxmlformats.org/drawingml/2006/spreadsheetDrawing">
      <xdr:col>81</xdr:col>
      <xdr:colOff>44450</xdr:colOff>
      <xdr:row>66</xdr:row>
      <xdr:rowOff>92710</xdr:rowOff>
    </xdr:to>
    <xdr:cxnSp macro="">
      <xdr:nvCxnSpPr>
        <xdr:cNvPr id="317" name="直線コネクタ 316"/>
        <xdr:cNvCxnSpPr/>
      </xdr:nvCxnSpPr>
      <xdr:spPr>
        <a:xfrm flipV="1">
          <a:off x="16863695" y="9666605"/>
          <a:ext cx="0" cy="1322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64770</xdr:rowOff>
    </xdr:from>
    <xdr:ext cx="762000" cy="258445"/>
    <xdr:sp macro="" textlink="">
      <xdr:nvSpPr>
        <xdr:cNvPr id="318" name="定員管理の状況最小値テキスト"/>
        <xdr:cNvSpPr txBox="1"/>
      </xdr:nvSpPr>
      <xdr:spPr>
        <a:xfrm>
          <a:off x="16952595" y="10961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92710</xdr:rowOff>
    </xdr:from>
    <xdr:to xmlns:xdr="http://schemas.openxmlformats.org/drawingml/2006/spreadsheetDrawing">
      <xdr:col>81</xdr:col>
      <xdr:colOff>133350</xdr:colOff>
      <xdr:row>66</xdr:row>
      <xdr:rowOff>92710</xdr:rowOff>
    </xdr:to>
    <xdr:cxnSp macro="">
      <xdr:nvCxnSpPr>
        <xdr:cNvPr id="319" name="直線コネクタ 318"/>
        <xdr:cNvCxnSpPr/>
      </xdr:nvCxnSpPr>
      <xdr:spPr>
        <a:xfrm>
          <a:off x="16776700" y="109893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5715</xdr:rowOff>
    </xdr:from>
    <xdr:ext cx="762000" cy="259080"/>
    <xdr:sp macro="" textlink="">
      <xdr:nvSpPr>
        <xdr:cNvPr id="320" name="定員管理の状況最大値テキスト"/>
        <xdr:cNvSpPr txBox="1"/>
      </xdr:nvSpPr>
      <xdr:spPr>
        <a:xfrm>
          <a:off x="16952595" y="9416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90805</xdr:rowOff>
    </xdr:from>
    <xdr:to xmlns:xdr="http://schemas.openxmlformats.org/drawingml/2006/spreadsheetDrawing">
      <xdr:col>81</xdr:col>
      <xdr:colOff>133350</xdr:colOff>
      <xdr:row>58</xdr:row>
      <xdr:rowOff>90805</xdr:rowOff>
    </xdr:to>
    <xdr:cxnSp macro="">
      <xdr:nvCxnSpPr>
        <xdr:cNvPr id="321" name="直線コネクタ 320"/>
        <xdr:cNvCxnSpPr/>
      </xdr:nvCxnSpPr>
      <xdr:spPr>
        <a:xfrm>
          <a:off x="16776700" y="96666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61595</xdr:rowOff>
    </xdr:from>
    <xdr:to xmlns:xdr="http://schemas.openxmlformats.org/drawingml/2006/spreadsheetDrawing">
      <xdr:col>81</xdr:col>
      <xdr:colOff>44450</xdr:colOff>
      <xdr:row>66</xdr:row>
      <xdr:rowOff>92710</xdr:rowOff>
    </xdr:to>
    <xdr:cxnSp macro="">
      <xdr:nvCxnSpPr>
        <xdr:cNvPr id="322" name="直線コネクタ 321"/>
        <xdr:cNvCxnSpPr/>
      </xdr:nvCxnSpPr>
      <xdr:spPr>
        <a:xfrm>
          <a:off x="16033115" y="10958195"/>
          <a:ext cx="8305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33655</xdr:rowOff>
    </xdr:from>
    <xdr:ext cx="762000" cy="259080"/>
    <xdr:sp macro="" textlink="">
      <xdr:nvSpPr>
        <xdr:cNvPr id="323" name="定員管理の状況平均値テキスト"/>
        <xdr:cNvSpPr txBox="1"/>
      </xdr:nvSpPr>
      <xdr:spPr>
        <a:xfrm>
          <a:off x="16952595" y="9939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17145</xdr:rowOff>
    </xdr:from>
    <xdr:to xmlns:xdr="http://schemas.openxmlformats.org/drawingml/2006/spreadsheetDrawing">
      <xdr:col>81</xdr:col>
      <xdr:colOff>95250</xdr:colOff>
      <xdr:row>61</xdr:row>
      <xdr:rowOff>118745</xdr:rowOff>
    </xdr:to>
    <xdr:sp macro="" textlink="">
      <xdr:nvSpPr>
        <xdr:cNvPr id="324" name="フローチャート: 判断 323"/>
        <xdr:cNvSpPr/>
      </xdr:nvSpPr>
      <xdr:spPr>
        <a:xfrm>
          <a:off x="16814800" y="100882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155575</xdr:rowOff>
    </xdr:from>
    <xdr:to xmlns:xdr="http://schemas.openxmlformats.org/drawingml/2006/spreadsheetDrawing">
      <xdr:col>77</xdr:col>
      <xdr:colOff>44450</xdr:colOff>
      <xdr:row>66</xdr:row>
      <xdr:rowOff>61595</xdr:rowOff>
    </xdr:to>
    <xdr:cxnSp macro="">
      <xdr:nvCxnSpPr>
        <xdr:cNvPr id="325" name="直線コネクタ 324"/>
        <xdr:cNvCxnSpPr/>
      </xdr:nvCxnSpPr>
      <xdr:spPr>
        <a:xfrm>
          <a:off x="15153640" y="10887075"/>
          <a:ext cx="87947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165100</xdr:rowOff>
    </xdr:from>
    <xdr:to xmlns:xdr="http://schemas.openxmlformats.org/drawingml/2006/spreadsheetDrawing">
      <xdr:col>77</xdr:col>
      <xdr:colOff>95250</xdr:colOff>
      <xdr:row>61</xdr:row>
      <xdr:rowOff>95885</xdr:rowOff>
    </xdr:to>
    <xdr:sp macro="" textlink="">
      <xdr:nvSpPr>
        <xdr:cNvPr id="326" name="フローチャート: 判断 325"/>
        <xdr:cNvSpPr/>
      </xdr:nvSpPr>
      <xdr:spPr>
        <a:xfrm>
          <a:off x="15984220" y="10071100"/>
          <a:ext cx="9969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106045</xdr:rowOff>
    </xdr:from>
    <xdr:ext cx="736600" cy="259080"/>
    <xdr:sp macro="" textlink="">
      <xdr:nvSpPr>
        <xdr:cNvPr id="327" name="テキスト ボックス 326"/>
        <xdr:cNvSpPr txBox="1"/>
      </xdr:nvSpPr>
      <xdr:spPr>
        <a:xfrm>
          <a:off x="15655925" y="9846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155575</xdr:rowOff>
    </xdr:from>
    <xdr:to xmlns:xdr="http://schemas.openxmlformats.org/drawingml/2006/spreadsheetDrawing">
      <xdr:col>72</xdr:col>
      <xdr:colOff>203200</xdr:colOff>
      <xdr:row>65</xdr:row>
      <xdr:rowOff>164465</xdr:rowOff>
    </xdr:to>
    <xdr:cxnSp macro="">
      <xdr:nvCxnSpPr>
        <xdr:cNvPr id="328" name="直線コネクタ 327"/>
        <xdr:cNvCxnSpPr/>
      </xdr:nvCxnSpPr>
      <xdr:spPr>
        <a:xfrm flipV="1">
          <a:off x="14272260" y="10887075"/>
          <a:ext cx="8813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64135</xdr:rowOff>
    </xdr:from>
    <xdr:to xmlns:xdr="http://schemas.openxmlformats.org/drawingml/2006/spreadsheetDrawing">
      <xdr:col>73</xdr:col>
      <xdr:colOff>44450</xdr:colOff>
      <xdr:row>62</xdr:row>
      <xdr:rowOff>165100</xdr:rowOff>
    </xdr:to>
    <xdr:sp macro="" textlink="">
      <xdr:nvSpPr>
        <xdr:cNvPr id="329" name="フローチャート: 判断 328"/>
        <xdr:cNvSpPr/>
      </xdr:nvSpPr>
      <xdr:spPr>
        <a:xfrm>
          <a:off x="15102840" y="10300335"/>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4445</xdr:rowOff>
    </xdr:from>
    <xdr:ext cx="761365" cy="259080"/>
    <xdr:sp macro="" textlink="">
      <xdr:nvSpPr>
        <xdr:cNvPr id="330" name="テキスト ボックス 329"/>
        <xdr:cNvSpPr txBox="1"/>
      </xdr:nvSpPr>
      <xdr:spPr>
        <a:xfrm>
          <a:off x="14774545" y="10075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142240</xdr:rowOff>
    </xdr:from>
    <xdr:to xmlns:xdr="http://schemas.openxmlformats.org/drawingml/2006/spreadsheetDrawing">
      <xdr:col>68</xdr:col>
      <xdr:colOff>152400</xdr:colOff>
      <xdr:row>65</xdr:row>
      <xdr:rowOff>164465</xdr:rowOff>
    </xdr:to>
    <xdr:cxnSp macro="">
      <xdr:nvCxnSpPr>
        <xdr:cNvPr id="331" name="直線コネクタ 330"/>
        <xdr:cNvCxnSpPr/>
      </xdr:nvCxnSpPr>
      <xdr:spPr>
        <a:xfrm>
          <a:off x="13390880" y="10873740"/>
          <a:ext cx="8813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55880</xdr:rowOff>
    </xdr:from>
    <xdr:to xmlns:xdr="http://schemas.openxmlformats.org/drawingml/2006/spreadsheetDrawing">
      <xdr:col>68</xdr:col>
      <xdr:colOff>203200</xdr:colOff>
      <xdr:row>62</xdr:row>
      <xdr:rowOff>157480</xdr:rowOff>
    </xdr:to>
    <xdr:sp macro="" textlink="">
      <xdr:nvSpPr>
        <xdr:cNvPr id="332" name="フローチャート: 判断 331"/>
        <xdr:cNvSpPr/>
      </xdr:nvSpPr>
      <xdr:spPr>
        <a:xfrm>
          <a:off x="14221460" y="1029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165100</xdr:rowOff>
    </xdr:from>
    <xdr:ext cx="762000" cy="259080"/>
    <xdr:sp macro="" textlink="">
      <xdr:nvSpPr>
        <xdr:cNvPr id="333" name="テキスト ボックス 332"/>
        <xdr:cNvSpPr txBox="1"/>
      </xdr:nvSpPr>
      <xdr:spPr>
        <a:xfrm>
          <a:off x="13895070" y="1007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31750</xdr:rowOff>
    </xdr:from>
    <xdr:to xmlns:xdr="http://schemas.openxmlformats.org/drawingml/2006/spreadsheetDrawing">
      <xdr:col>64</xdr:col>
      <xdr:colOff>152400</xdr:colOff>
      <xdr:row>62</xdr:row>
      <xdr:rowOff>133350</xdr:rowOff>
    </xdr:to>
    <xdr:sp macro="" textlink="">
      <xdr:nvSpPr>
        <xdr:cNvPr id="334" name="フローチャート: 判断 333"/>
        <xdr:cNvSpPr/>
      </xdr:nvSpPr>
      <xdr:spPr>
        <a:xfrm>
          <a:off x="1334008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143510</xdr:rowOff>
    </xdr:from>
    <xdr:ext cx="761365" cy="259080"/>
    <xdr:sp macro="" textlink="">
      <xdr:nvSpPr>
        <xdr:cNvPr id="335" name="テキスト ボックス 334"/>
        <xdr:cNvSpPr txBox="1"/>
      </xdr:nvSpPr>
      <xdr:spPr>
        <a:xfrm>
          <a:off x="1301369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9080"/>
    <xdr:sp macro="" textlink="">
      <xdr:nvSpPr>
        <xdr:cNvPr id="336" name="テキスト ボックス 335"/>
        <xdr:cNvSpPr txBox="1"/>
      </xdr:nvSpPr>
      <xdr:spPr>
        <a:xfrm>
          <a:off x="1664970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9080"/>
    <xdr:sp macro="" textlink="">
      <xdr:nvSpPr>
        <xdr:cNvPr id="337" name="テキスト ボックス 336"/>
        <xdr:cNvSpPr txBox="1"/>
      </xdr:nvSpPr>
      <xdr:spPr>
        <a:xfrm>
          <a:off x="1581912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165100</xdr:rowOff>
    </xdr:from>
    <xdr:ext cx="762000" cy="259080"/>
    <xdr:sp macro="" textlink="">
      <xdr:nvSpPr>
        <xdr:cNvPr id="338" name="テキスト ボックス 337"/>
        <xdr:cNvSpPr txBox="1"/>
      </xdr:nvSpPr>
      <xdr:spPr>
        <a:xfrm>
          <a:off x="1493964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2000" cy="259080"/>
    <xdr:sp macro="" textlink="">
      <xdr:nvSpPr>
        <xdr:cNvPr id="339" name="テキスト ボックス 338"/>
        <xdr:cNvSpPr txBox="1"/>
      </xdr:nvSpPr>
      <xdr:spPr>
        <a:xfrm>
          <a:off x="1405826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1365" cy="259080"/>
    <xdr:sp macro="" textlink="">
      <xdr:nvSpPr>
        <xdr:cNvPr id="340" name="テキスト ボックス 339"/>
        <xdr:cNvSpPr txBox="1"/>
      </xdr:nvSpPr>
      <xdr:spPr>
        <a:xfrm>
          <a:off x="1317688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66</xdr:row>
      <xdr:rowOff>41910</xdr:rowOff>
    </xdr:from>
    <xdr:to xmlns:xdr="http://schemas.openxmlformats.org/drawingml/2006/spreadsheetDrawing">
      <xdr:col>81</xdr:col>
      <xdr:colOff>95250</xdr:colOff>
      <xdr:row>66</xdr:row>
      <xdr:rowOff>143510</xdr:rowOff>
    </xdr:to>
    <xdr:sp macro="" textlink="">
      <xdr:nvSpPr>
        <xdr:cNvPr id="341" name="楕円 340"/>
        <xdr:cNvSpPr/>
      </xdr:nvSpPr>
      <xdr:spPr>
        <a:xfrm>
          <a:off x="16814800" y="1093851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109220</xdr:rowOff>
    </xdr:from>
    <xdr:ext cx="762000" cy="259080"/>
    <xdr:sp macro="" textlink="">
      <xdr:nvSpPr>
        <xdr:cNvPr id="342" name="定員管理の状況該当値テキスト"/>
        <xdr:cNvSpPr txBox="1"/>
      </xdr:nvSpPr>
      <xdr:spPr>
        <a:xfrm>
          <a:off x="16952595" y="1084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10795</xdr:rowOff>
    </xdr:from>
    <xdr:to xmlns:xdr="http://schemas.openxmlformats.org/drawingml/2006/spreadsheetDrawing">
      <xdr:col>77</xdr:col>
      <xdr:colOff>95250</xdr:colOff>
      <xdr:row>66</xdr:row>
      <xdr:rowOff>112395</xdr:rowOff>
    </xdr:to>
    <xdr:sp macro="" textlink="">
      <xdr:nvSpPr>
        <xdr:cNvPr id="343" name="楕円 342"/>
        <xdr:cNvSpPr/>
      </xdr:nvSpPr>
      <xdr:spPr>
        <a:xfrm>
          <a:off x="15984220" y="1090739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97155</xdr:rowOff>
    </xdr:from>
    <xdr:ext cx="736600" cy="258445"/>
    <xdr:sp macro="" textlink="">
      <xdr:nvSpPr>
        <xdr:cNvPr id="344" name="テキスト ボックス 343"/>
        <xdr:cNvSpPr txBox="1"/>
      </xdr:nvSpPr>
      <xdr:spPr>
        <a:xfrm>
          <a:off x="15655925" y="10993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104775</xdr:rowOff>
    </xdr:from>
    <xdr:to xmlns:xdr="http://schemas.openxmlformats.org/drawingml/2006/spreadsheetDrawing">
      <xdr:col>73</xdr:col>
      <xdr:colOff>44450</xdr:colOff>
      <xdr:row>66</xdr:row>
      <xdr:rowOff>34925</xdr:rowOff>
    </xdr:to>
    <xdr:sp macro="" textlink="">
      <xdr:nvSpPr>
        <xdr:cNvPr id="345" name="楕円 344"/>
        <xdr:cNvSpPr/>
      </xdr:nvSpPr>
      <xdr:spPr>
        <a:xfrm>
          <a:off x="15102840" y="1083627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19685</xdr:rowOff>
    </xdr:from>
    <xdr:ext cx="761365" cy="258445"/>
    <xdr:sp macro="" textlink="">
      <xdr:nvSpPr>
        <xdr:cNvPr id="346" name="テキスト ボックス 345"/>
        <xdr:cNvSpPr txBox="1"/>
      </xdr:nvSpPr>
      <xdr:spPr>
        <a:xfrm>
          <a:off x="14774545" y="10916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113665</xdr:rowOff>
    </xdr:from>
    <xdr:to xmlns:xdr="http://schemas.openxmlformats.org/drawingml/2006/spreadsheetDrawing">
      <xdr:col>68</xdr:col>
      <xdr:colOff>203200</xdr:colOff>
      <xdr:row>66</xdr:row>
      <xdr:rowOff>43815</xdr:rowOff>
    </xdr:to>
    <xdr:sp macro="" textlink="">
      <xdr:nvSpPr>
        <xdr:cNvPr id="347" name="楕円 346"/>
        <xdr:cNvSpPr/>
      </xdr:nvSpPr>
      <xdr:spPr>
        <a:xfrm>
          <a:off x="14221460" y="10845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28575</xdr:rowOff>
    </xdr:from>
    <xdr:ext cx="762000" cy="258445"/>
    <xdr:sp macro="" textlink="">
      <xdr:nvSpPr>
        <xdr:cNvPr id="348" name="テキスト ボックス 347"/>
        <xdr:cNvSpPr txBox="1"/>
      </xdr:nvSpPr>
      <xdr:spPr>
        <a:xfrm>
          <a:off x="13895070" y="10925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91440</xdr:rowOff>
    </xdr:from>
    <xdr:to xmlns:xdr="http://schemas.openxmlformats.org/drawingml/2006/spreadsheetDrawing">
      <xdr:col>64</xdr:col>
      <xdr:colOff>152400</xdr:colOff>
      <xdr:row>66</xdr:row>
      <xdr:rowOff>21590</xdr:rowOff>
    </xdr:to>
    <xdr:sp macro="" textlink="">
      <xdr:nvSpPr>
        <xdr:cNvPr id="349" name="楕円 348"/>
        <xdr:cNvSpPr/>
      </xdr:nvSpPr>
      <xdr:spPr>
        <a:xfrm>
          <a:off x="13340080" y="10822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6350</xdr:rowOff>
    </xdr:from>
    <xdr:ext cx="761365" cy="259080"/>
    <xdr:sp macro="" textlink="">
      <xdr:nvSpPr>
        <xdr:cNvPr id="350" name="テキスト ボックス 349"/>
        <xdr:cNvSpPr txBox="1"/>
      </xdr:nvSpPr>
      <xdr:spPr>
        <a:xfrm>
          <a:off x="13013690" y="10902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2" name="テキスト ボックス 351"/>
        <xdr:cNvSpPr txBox="1"/>
      </xdr:nvSpPr>
      <xdr:spPr>
        <a:xfrm>
          <a:off x="13551535" y="518160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268575" y="51562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地方単独事業や合併時の合併特例事業債の償還が終了したことにより公債費が減り、前年度から</a:t>
          </a:r>
          <a:r>
            <a:rPr kumimoji="1" lang="en-US" altLang="ja-JP" sz="1300">
              <a:latin typeface="ＭＳ Ｐゴシック"/>
              <a:ea typeface="ＭＳ Ｐゴシック"/>
            </a:rPr>
            <a:t>0.4</a:t>
          </a:r>
          <a:r>
            <a:rPr kumimoji="1" lang="ja-JP" altLang="en-US" sz="1300">
              <a:latin typeface="ＭＳ Ｐゴシック"/>
              <a:ea typeface="ＭＳ Ｐゴシック"/>
            </a:rPr>
            <a:t>ポイント低下した。</a:t>
          </a:r>
          <a:endParaRPr kumimoji="1" lang="en-US" altLang="ja-JP" sz="1300">
            <a:latin typeface="ＭＳ Ｐゴシック"/>
            <a:ea typeface="ＭＳ Ｐゴシック"/>
          </a:endParaRPr>
        </a:p>
        <a:p>
          <a:r>
            <a:rPr kumimoji="1" lang="ja-JP" altLang="en-US" sz="1300">
              <a:latin typeface="ＭＳ Ｐゴシック"/>
              <a:ea typeface="ＭＳ Ｐゴシック"/>
            </a:rPr>
            <a:t>しかし、近年喫急の政策課題に対応するため、多額の借入を行ってきたため、しばらくは類似団体内でも高い比率で推移すると見込まれる。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地方債発行の大部分を占める投資的事業の抑制や平準化により将来負担の軽減に取り組むことで、将来へ向け実質公債費比率の低下を図っていく。</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815" cy="225425"/>
    <xdr:sp macro="" textlink="">
      <xdr:nvSpPr>
        <xdr:cNvPr id="364" name="テキスト ボックス 363"/>
        <xdr:cNvSpPr txBox="1"/>
      </xdr:nvSpPr>
      <xdr:spPr>
        <a:xfrm>
          <a:off x="12672695" y="53848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8445"/>
    <xdr:sp macro="" textlink="">
      <xdr:nvSpPr>
        <xdr:cNvPr id="366" name="テキスト ボックス 365"/>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7" name="直線コネクタ 366"/>
        <xdr:cNvCxnSpPr/>
      </xdr:nvCxnSpPr>
      <xdr:spPr>
        <a:xfrm>
          <a:off x="1271079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9080"/>
    <xdr:sp macro="" textlink="">
      <xdr:nvSpPr>
        <xdr:cNvPr id="368" name="テキスト ボックス 367"/>
        <xdr:cNvSpPr txBox="1"/>
      </xdr:nvSpPr>
      <xdr:spPr>
        <a:xfrm>
          <a:off x="11956415" y="736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9080"/>
    <xdr:sp macro="" textlink="">
      <xdr:nvSpPr>
        <xdr:cNvPr id="370" name="テキスト ボックス 369"/>
        <xdr:cNvSpPr txBox="1"/>
      </xdr:nvSpPr>
      <xdr:spPr>
        <a:xfrm>
          <a:off x="11956415" y="697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8445"/>
    <xdr:sp macro="" textlink="">
      <xdr:nvSpPr>
        <xdr:cNvPr id="372" name="テキスト ボックス 371"/>
        <xdr:cNvSpPr txBox="1"/>
      </xdr:nvSpPr>
      <xdr:spPr>
        <a:xfrm>
          <a:off x="11956415" y="6595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1365" cy="258445"/>
    <xdr:sp macro="" textlink="">
      <xdr:nvSpPr>
        <xdr:cNvPr id="374" name="テキスト ボックス 373"/>
        <xdr:cNvSpPr txBox="1"/>
      </xdr:nvSpPr>
      <xdr:spPr>
        <a:xfrm>
          <a:off x="11956415" y="620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1365" cy="259080"/>
    <xdr:sp macro="" textlink="">
      <xdr:nvSpPr>
        <xdr:cNvPr id="376" name="テキスト ボックス 375"/>
        <xdr:cNvSpPr txBox="1"/>
      </xdr:nvSpPr>
      <xdr:spPr>
        <a:xfrm>
          <a:off x="11956415" y="5815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99695</xdr:rowOff>
    </xdr:from>
    <xdr:to xmlns:xdr="http://schemas.openxmlformats.org/drawingml/2006/spreadsheetDrawing">
      <xdr:col>81</xdr:col>
      <xdr:colOff>44450</xdr:colOff>
      <xdr:row>43</xdr:row>
      <xdr:rowOff>86995</xdr:rowOff>
    </xdr:to>
    <xdr:cxnSp macro="">
      <xdr:nvCxnSpPr>
        <xdr:cNvPr id="379" name="直線コネクタ 378"/>
        <xdr:cNvCxnSpPr/>
      </xdr:nvCxnSpPr>
      <xdr:spPr>
        <a:xfrm flipV="1">
          <a:off x="16863695" y="5878195"/>
          <a:ext cx="0" cy="1308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59055</xdr:rowOff>
    </xdr:from>
    <xdr:ext cx="762000" cy="258445"/>
    <xdr:sp macro="" textlink="">
      <xdr:nvSpPr>
        <xdr:cNvPr id="380" name="公債費負担の状況最小値テキスト"/>
        <xdr:cNvSpPr txBox="1"/>
      </xdr:nvSpPr>
      <xdr:spPr>
        <a:xfrm>
          <a:off x="16952595" y="715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86995</xdr:rowOff>
    </xdr:from>
    <xdr:to xmlns:xdr="http://schemas.openxmlformats.org/drawingml/2006/spreadsheetDrawing">
      <xdr:col>81</xdr:col>
      <xdr:colOff>133350</xdr:colOff>
      <xdr:row>43</xdr:row>
      <xdr:rowOff>86995</xdr:rowOff>
    </xdr:to>
    <xdr:cxnSp macro="">
      <xdr:nvCxnSpPr>
        <xdr:cNvPr id="381" name="直線コネクタ 380"/>
        <xdr:cNvCxnSpPr/>
      </xdr:nvCxnSpPr>
      <xdr:spPr>
        <a:xfrm>
          <a:off x="16776700" y="71862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14605</xdr:rowOff>
    </xdr:from>
    <xdr:ext cx="762000" cy="259080"/>
    <xdr:sp macro="" textlink="">
      <xdr:nvSpPr>
        <xdr:cNvPr id="382" name="公債費負担の状況最大値テキスト"/>
        <xdr:cNvSpPr txBox="1"/>
      </xdr:nvSpPr>
      <xdr:spPr>
        <a:xfrm>
          <a:off x="16952595" y="562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99695</xdr:rowOff>
    </xdr:from>
    <xdr:to xmlns:xdr="http://schemas.openxmlformats.org/drawingml/2006/spreadsheetDrawing">
      <xdr:col>81</xdr:col>
      <xdr:colOff>133350</xdr:colOff>
      <xdr:row>35</xdr:row>
      <xdr:rowOff>99695</xdr:rowOff>
    </xdr:to>
    <xdr:cxnSp macro="">
      <xdr:nvCxnSpPr>
        <xdr:cNvPr id="383" name="直線コネクタ 382"/>
        <xdr:cNvCxnSpPr/>
      </xdr:nvCxnSpPr>
      <xdr:spPr>
        <a:xfrm>
          <a:off x="16776700" y="58781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86995</xdr:rowOff>
    </xdr:from>
    <xdr:to xmlns:xdr="http://schemas.openxmlformats.org/drawingml/2006/spreadsheetDrawing">
      <xdr:col>81</xdr:col>
      <xdr:colOff>44450</xdr:colOff>
      <xdr:row>43</xdr:row>
      <xdr:rowOff>119380</xdr:rowOff>
    </xdr:to>
    <xdr:cxnSp macro="">
      <xdr:nvCxnSpPr>
        <xdr:cNvPr id="384" name="直線コネクタ 383"/>
        <xdr:cNvCxnSpPr/>
      </xdr:nvCxnSpPr>
      <xdr:spPr>
        <a:xfrm flipV="1">
          <a:off x="16033115" y="7186295"/>
          <a:ext cx="8305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4445</xdr:rowOff>
    </xdr:from>
    <xdr:ext cx="762000" cy="259080"/>
    <xdr:sp macro="" textlink="">
      <xdr:nvSpPr>
        <xdr:cNvPr id="385" name="公債費負担の状況平均値テキスト"/>
        <xdr:cNvSpPr txBox="1"/>
      </xdr:nvSpPr>
      <xdr:spPr>
        <a:xfrm>
          <a:off x="16952595" y="6443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159385</xdr:rowOff>
    </xdr:from>
    <xdr:to xmlns:xdr="http://schemas.openxmlformats.org/drawingml/2006/spreadsheetDrawing">
      <xdr:col>81</xdr:col>
      <xdr:colOff>95250</xdr:colOff>
      <xdr:row>40</xdr:row>
      <xdr:rowOff>89535</xdr:rowOff>
    </xdr:to>
    <xdr:sp macro="" textlink="">
      <xdr:nvSpPr>
        <xdr:cNvPr id="386" name="フローチャート: 判断 385"/>
        <xdr:cNvSpPr/>
      </xdr:nvSpPr>
      <xdr:spPr>
        <a:xfrm>
          <a:off x="16814800" y="659828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119380</xdr:rowOff>
    </xdr:from>
    <xdr:to xmlns:xdr="http://schemas.openxmlformats.org/drawingml/2006/spreadsheetDrawing">
      <xdr:col>77</xdr:col>
      <xdr:colOff>44450</xdr:colOff>
      <xdr:row>43</xdr:row>
      <xdr:rowOff>151765</xdr:rowOff>
    </xdr:to>
    <xdr:cxnSp macro="">
      <xdr:nvCxnSpPr>
        <xdr:cNvPr id="387" name="直線コネクタ 386"/>
        <xdr:cNvCxnSpPr/>
      </xdr:nvCxnSpPr>
      <xdr:spPr>
        <a:xfrm flipV="1">
          <a:off x="15153640" y="7218680"/>
          <a:ext cx="8794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3810</xdr:rowOff>
    </xdr:from>
    <xdr:to xmlns:xdr="http://schemas.openxmlformats.org/drawingml/2006/spreadsheetDrawing">
      <xdr:col>77</xdr:col>
      <xdr:colOff>95250</xdr:colOff>
      <xdr:row>40</xdr:row>
      <xdr:rowOff>105410</xdr:rowOff>
    </xdr:to>
    <xdr:sp macro="" textlink="">
      <xdr:nvSpPr>
        <xdr:cNvPr id="388" name="フローチャート: 判断 387"/>
        <xdr:cNvSpPr/>
      </xdr:nvSpPr>
      <xdr:spPr>
        <a:xfrm>
          <a:off x="15984220" y="66078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116205</xdr:rowOff>
    </xdr:from>
    <xdr:ext cx="736600" cy="258445"/>
    <xdr:sp macro="" textlink="">
      <xdr:nvSpPr>
        <xdr:cNvPr id="389" name="テキスト ボックス 388"/>
        <xdr:cNvSpPr txBox="1"/>
      </xdr:nvSpPr>
      <xdr:spPr>
        <a:xfrm>
          <a:off x="15655925" y="6390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151765</xdr:rowOff>
    </xdr:from>
    <xdr:to xmlns:xdr="http://schemas.openxmlformats.org/drawingml/2006/spreadsheetDrawing">
      <xdr:col>72</xdr:col>
      <xdr:colOff>203200</xdr:colOff>
      <xdr:row>43</xdr:row>
      <xdr:rowOff>151765</xdr:rowOff>
    </xdr:to>
    <xdr:cxnSp macro="">
      <xdr:nvCxnSpPr>
        <xdr:cNvPr id="390" name="直線コネクタ 389"/>
        <xdr:cNvCxnSpPr/>
      </xdr:nvCxnSpPr>
      <xdr:spPr>
        <a:xfrm>
          <a:off x="14272260" y="7251065"/>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84455</xdr:rowOff>
    </xdr:from>
    <xdr:to xmlns:xdr="http://schemas.openxmlformats.org/drawingml/2006/spreadsheetDrawing">
      <xdr:col>73</xdr:col>
      <xdr:colOff>44450</xdr:colOff>
      <xdr:row>41</xdr:row>
      <xdr:rowOff>14605</xdr:rowOff>
    </xdr:to>
    <xdr:sp macro="" textlink="">
      <xdr:nvSpPr>
        <xdr:cNvPr id="391" name="フローチャート: 判断 390"/>
        <xdr:cNvSpPr/>
      </xdr:nvSpPr>
      <xdr:spPr>
        <a:xfrm>
          <a:off x="15102840" y="66884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24765</xdr:rowOff>
    </xdr:from>
    <xdr:ext cx="761365" cy="258445"/>
    <xdr:sp macro="" textlink="">
      <xdr:nvSpPr>
        <xdr:cNvPr id="392" name="テキスト ボックス 391"/>
        <xdr:cNvSpPr txBox="1"/>
      </xdr:nvSpPr>
      <xdr:spPr>
        <a:xfrm>
          <a:off x="14774545" y="6463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151765</xdr:rowOff>
    </xdr:from>
    <xdr:to xmlns:xdr="http://schemas.openxmlformats.org/drawingml/2006/spreadsheetDrawing">
      <xdr:col>68</xdr:col>
      <xdr:colOff>152400</xdr:colOff>
      <xdr:row>44</xdr:row>
      <xdr:rowOff>20320</xdr:rowOff>
    </xdr:to>
    <xdr:cxnSp macro="">
      <xdr:nvCxnSpPr>
        <xdr:cNvPr id="393" name="直線コネクタ 392"/>
        <xdr:cNvCxnSpPr/>
      </xdr:nvCxnSpPr>
      <xdr:spPr>
        <a:xfrm flipV="1">
          <a:off x="13390880" y="7251065"/>
          <a:ext cx="8813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1270</xdr:rowOff>
    </xdr:from>
    <xdr:to xmlns:xdr="http://schemas.openxmlformats.org/drawingml/2006/spreadsheetDrawing">
      <xdr:col>68</xdr:col>
      <xdr:colOff>203200</xdr:colOff>
      <xdr:row>41</xdr:row>
      <xdr:rowOff>102870</xdr:rowOff>
    </xdr:to>
    <xdr:sp macro="" textlink="">
      <xdr:nvSpPr>
        <xdr:cNvPr id="394" name="フローチャート: 判断 393"/>
        <xdr:cNvSpPr/>
      </xdr:nvSpPr>
      <xdr:spPr>
        <a:xfrm>
          <a:off x="1422146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113030</xdr:rowOff>
    </xdr:from>
    <xdr:ext cx="762000" cy="259080"/>
    <xdr:sp macro="" textlink="">
      <xdr:nvSpPr>
        <xdr:cNvPr id="395" name="テキスト ボックス 394"/>
        <xdr:cNvSpPr txBox="1"/>
      </xdr:nvSpPr>
      <xdr:spPr>
        <a:xfrm>
          <a:off x="13895070" y="655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97790</xdr:rowOff>
    </xdr:from>
    <xdr:to xmlns:xdr="http://schemas.openxmlformats.org/drawingml/2006/spreadsheetDrawing">
      <xdr:col>64</xdr:col>
      <xdr:colOff>152400</xdr:colOff>
      <xdr:row>42</xdr:row>
      <xdr:rowOff>27940</xdr:rowOff>
    </xdr:to>
    <xdr:sp macro="" textlink="">
      <xdr:nvSpPr>
        <xdr:cNvPr id="396" name="フローチャート: 判断 395"/>
        <xdr:cNvSpPr/>
      </xdr:nvSpPr>
      <xdr:spPr>
        <a:xfrm>
          <a:off x="13340080" y="6866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38100</xdr:rowOff>
    </xdr:from>
    <xdr:ext cx="761365" cy="259080"/>
    <xdr:sp macro="" textlink="">
      <xdr:nvSpPr>
        <xdr:cNvPr id="397" name="テキスト ボックス 396"/>
        <xdr:cNvSpPr txBox="1"/>
      </xdr:nvSpPr>
      <xdr:spPr>
        <a:xfrm>
          <a:off x="13013690" y="6642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8445"/>
    <xdr:sp macro="" textlink="">
      <xdr:nvSpPr>
        <xdr:cNvPr id="398" name="テキスト ボックス 397"/>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8445"/>
    <xdr:sp macro="" textlink="">
      <xdr:nvSpPr>
        <xdr:cNvPr id="399" name="テキスト ボックス 398"/>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8445"/>
    <xdr:sp macro="" textlink="">
      <xdr:nvSpPr>
        <xdr:cNvPr id="400" name="テキスト ボックス 399"/>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8445"/>
    <xdr:sp macro="" textlink="">
      <xdr:nvSpPr>
        <xdr:cNvPr id="401" name="テキスト ボックス 400"/>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8445"/>
    <xdr:sp macro="" textlink="">
      <xdr:nvSpPr>
        <xdr:cNvPr id="402" name="テキスト ボックス 401"/>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36195</xdr:rowOff>
    </xdr:from>
    <xdr:to xmlns:xdr="http://schemas.openxmlformats.org/drawingml/2006/spreadsheetDrawing">
      <xdr:col>81</xdr:col>
      <xdr:colOff>95250</xdr:colOff>
      <xdr:row>43</xdr:row>
      <xdr:rowOff>137795</xdr:rowOff>
    </xdr:to>
    <xdr:sp macro="" textlink="">
      <xdr:nvSpPr>
        <xdr:cNvPr id="403" name="楕円 402"/>
        <xdr:cNvSpPr/>
      </xdr:nvSpPr>
      <xdr:spPr>
        <a:xfrm>
          <a:off x="16814800" y="713549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103505</xdr:rowOff>
    </xdr:from>
    <xdr:ext cx="762000" cy="259080"/>
    <xdr:sp macro="" textlink="">
      <xdr:nvSpPr>
        <xdr:cNvPr id="404" name="公債費負担の状況該当値テキスト"/>
        <xdr:cNvSpPr txBox="1"/>
      </xdr:nvSpPr>
      <xdr:spPr>
        <a:xfrm>
          <a:off x="16952595" y="703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68580</xdr:rowOff>
    </xdr:from>
    <xdr:to xmlns:xdr="http://schemas.openxmlformats.org/drawingml/2006/spreadsheetDrawing">
      <xdr:col>77</xdr:col>
      <xdr:colOff>95250</xdr:colOff>
      <xdr:row>43</xdr:row>
      <xdr:rowOff>165100</xdr:rowOff>
    </xdr:to>
    <xdr:sp macro="" textlink="">
      <xdr:nvSpPr>
        <xdr:cNvPr id="405" name="楕円 404"/>
        <xdr:cNvSpPr/>
      </xdr:nvSpPr>
      <xdr:spPr>
        <a:xfrm>
          <a:off x="15984220" y="7167880"/>
          <a:ext cx="9969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154940</xdr:rowOff>
    </xdr:from>
    <xdr:ext cx="736600" cy="258445"/>
    <xdr:sp macro="" textlink="">
      <xdr:nvSpPr>
        <xdr:cNvPr id="406" name="テキスト ボックス 405"/>
        <xdr:cNvSpPr txBox="1"/>
      </xdr:nvSpPr>
      <xdr:spPr>
        <a:xfrm>
          <a:off x="15655925" y="7254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100965</xdr:rowOff>
    </xdr:from>
    <xdr:to xmlns:xdr="http://schemas.openxmlformats.org/drawingml/2006/spreadsheetDrawing">
      <xdr:col>73</xdr:col>
      <xdr:colOff>44450</xdr:colOff>
      <xdr:row>44</xdr:row>
      <xdr:rowOff>31115</xdr:rowOff>
    </xdr:to>
    <xdr:sp macro="" textlink="">
      <xdr:nvSpPr>
        <xdr:cNvPr id="407" name="楕円 406"/>
        <xdr:cNvSpPr/>
      </xdr:nvSpPr>
      <xdr:spPr>
        <a:xfrm>
          <a:off x="15102840" y="72002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15875</xdr:rowOff>
    </xdr:from>
    <xdr:ext cx="761365" cy="259080"/>
    <xdr:sp macro="" textlink="">
      <xdr:nvSpPr>
        <xdr:cNvPr id="408" name="テキスト ボックス 407"/>
        <xdr:cNvSpPr txBox="1"/>
      </xdr:nvSpPr>
      <xdr:spPr>
        <a:xfrm>
          <a:off x="14774545" y="7280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100965</xdr:rowOff>
    </xdr:from>
    <xdr:to xmlns:xdr="http://schemas.openxmlformats.org/drawingml/2006/spreadsheetDrawing">
      <xdr:col>68</xdr:col>
      <xdr:colOff>203200</xdr:colOff>
      <xdr:row>44</xdr:row>
      <xdr:rowOff>31115</xdr:rowOff>
    </xdr:to>
    <xdr:sp macro="" textlink="">
      <xdr:nvSpPr>
        <xdr:cNvPr id="409" name="楕円 408"/>
        <xdr:cNvSpPr/>
      </xdr:nvSpPr>
      <xdr:spPr>
        <a:xfrm>
          <a:off x="14221460" y="7200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15875</xdr:rowOff>
    </xdr:from>
    <xdr:ext cx="762000" cy="259080"/>
    <xdr:sp macro="" textlink="">
      <xdr:nvSpPr>
        <xdr:cNvPr id="410" name="テキスト ボックス 409"/>
        <xdr:cNvSpPr txBox="1"/>
      </xdr:nvSpPr>
      <xdr:spPr>
        <a:xfrm>
          <a:off x="13895070" y="728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140970</xdr:rowOff>
    </xdr:from>
    <xdr:to xmlns:xdr="http://schemas.openxmlformats.org/drawingml/2006/spreadsheetDrawing">
      <xdr:col>64</xdr:col>
      <xdr:colOff>152400</xdr:colOff>
      <xdr:row>44</xdr:row>
      <xdr:rowOff>71120</xdr:rowOff>
    </xdr:to>
    <xdr:sp macro="" textlink="">
      <xdr:nvSpPr>
        <xdr:cNvPr id="411" name="楕円 410"/>
        <xdr:cNvSpPr/>
      </xdr:nvSpPr>
      <xdr:spPr>
        <a:xfrm>
          <a:off x="13340080" y="7240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55880</xdr:rowOff>
    </xdr:from>
    <xdr:ext cx="761365" cy="258445"/>
    <xdr:sp macro="" textlink="">
      <xdr:nvSpPr>
        <xdr:cNvPr id="412" name="テキスト ボックス 411"/>
        <xdr:cNvSpPr txBox="1"/>
      </xdr:nvSpPr>
      <xdr:spPr>
        <a:xfrm>
          <a:off x="13013690" y="7320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4" name="テキスト ボックス 413"/>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5" name="テキスト ボックス 414"/>
        <xdr:cNvSpPr txBox="1"/>
      </xdr:nvSpPr>
      <xdr:spPr>
        <a:xfrm>
          <a:off x="15185390"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将来負担比率は、財政調整基金を</a:t>
          </a:r>
          <a:r>
            <a:rPr kumimoji="1" lang="en-US" altLang="ja-JP" sz="1300">
              <a:latin typeface="ＭＳ Ｐゴシック"/>
              <a:ea typeface="ＭＳ Ｐゴシック"/>
            </a:rPr>
            <a:t>860</a:t>
          </a:r>
          <a:r>
            <a:rPr kumimoji="1" lang="ja-JP" altLang="en-US" sz="1300">
              <a:latin typeface="ＭＳ Ｐゴシック"/>
              <a:ea typeface="ＭＳ Ｐゴシック"/>
            </a:rPr>
            <a:t>百万円取り崩した影響で充当可能基金が</a:t>
          </a:r>
          <a:r>
            <a:rPr kumimoji="1" lang="en-US" altLang="ja-JP" sz="1300">
              <a:latin typeface="ＭＳ Ｐゴシック"/>
              <a:ea typeface="ＭＳ Ｐゴシック"/>
            </a:rPr>
            <a:t>661</a:t>
          </a:r>
          <a:r>
            <a:rPr kumimoji="1" lang="ja-JP" altLang="en-US" sz="1300">
              <a:latin typeface="ＭＳ Ｐゴシック"/>
              <a:ea typeface="ＭＳ Ｐゴシック"/>
            </a:rPr>
            <a:t>百万円減少し、</a:t>
          </a:r>
          <a:r>
            <a:rPr kumimoji="1" lang="en-US" altLang="ja-JP" sz="1300">
              <a:latin typeface="ＭＳ Ｐゴシック"/>
              <a:ea typeface="ＭＳ Ｐゴシック"/>
            </a:rPr>
            <a:t>4.5</a:t>
          </a:r>
          <a:r>
            <a:rPr kumimoji="1" lang="ja-JP" altLang="en-US" sz="1300">
              <a:latin typeface="ＭＳ Ｐゴシック"/>
              <a:ea typeface="ＭＳ Ｐゴシック"/>
            </a:rPr>
            <a:t>ポイント上昇した。</a:t>
          </a:r>
          <a:endParaRPr kumimoji="1" lang="en-US" altLang="ja-JP" sz="1300">
            <a:latin typeface="ＭＳ Ｐゴシック"/>
            <a:ea typeface="ＭＳ Ｐゴシック"/>
          </a:endParaRPr>
        </a:p>
        <a:p>
          <a:r>
            <a:rPr kumimoji="1" lang="ja-JP" altLang="en-US" sz="1300">
              <a:latin typeface="ＭＳ Ｐゴシック"/>
              <a:ea typeface="ＭＳ Ｐゴシック"/>
            </a:rPr>
            <a:t>投資的事業の抑制や平準化に取り組みつつ、充当可能基金を増やし、将来負担の軽減に取り組む。</a:t>
          </a: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6" name="テキスト ボックス 425"/>
        <xdr:cNvSpPr txBox="1"/>
      </xdr:nvSpPr>
      <xdr:spPr>
        <a:xfrm>
          <a:off x="12672695" y="1714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8445"/>
    <xdr:sp macro="" textlink="">
      <xdr:nvSpPr>
        <xdr:cNvPr id="428" name="テキスト ボックス 427"/>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710795" y="38906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1365" cy="258445"/>
    <xdr:sp macro="" textlink="">
      <xdr:nvSpPr>
        <xdr:cNvPr id="430" name="テキスト ボックス 429"/>
        <xdr:cNvSpPr txBox="1"/>
      </xdr:nvSpPr>
      <xdr:spPr>
        <a:xfrm>
          <a:off x="11956415" y="3754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710795" y="35585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1365" cy="258445"/>
    <xdr:sp macro="" textlink="">
      <xdr:nvSpPr>
        <xdr:cNvPr id="432" name="テキスト ボックス 431"/>
        <xdr:cNvSpPr txBox="1"/>
      </xdr:nvSpPr>
      <xdr:spPr>
        <a:xfrm>
          <a:off x="11956415" y="3422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710795" y="32264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1365" cy="258445"/>
    <xdr:sp macro="" textlink="">
      <xdr:nvSpPr>
        <xdr:cNvPr id="434" name="テキスト ボックス 433"/>
        <xdr:cNvSpPr txBox="1"/>
      </xdr:nvSpPr>
      <xdr:spPr>
        <a:xfrm>
          <a:off x="11956415" y="309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710795" y="28949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1365" cy="258445"/>
    <xdr:sp macro="" textlink="">
      <xdr:nvSpPr>
        <xdr:cNvPr id="436" name="テキスト ボックス 435"/>
        <xdr:cNvSpPr txBox="1"/>
      </xdr:nvSpPr>
      <xdr:spPr>
        <a:xfrm>
          <a:off x="11956415" y="2759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710795" y="25628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116205</xdr:rowOff>
    </xdr:from>
    <xdr:ext cx="761365" cy="258445"/>
    <xdr:sp macro="" textlink="">
      <xdr:nvSpPr>
        <xdr:cNvPr id="438" name="テキスト ボックス 437"/>
        <xdr:cNvSpPr txBox="1"/>
      </xdr:nvSpPr>
      <xdr:spPr>
        <a:xfrm>
          <a:off x="11956415" y="242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710795" y="22307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1365" cy="259080"/>
    <xdr:sp macro="" textlink="">
      <xdr:nvSpPr>
        <xdr:cNvPr id="440" name="テキスト ボックス 439"/>
        <xdr:cNvSpPr txBox="1"/>
      </xdr:nvSpPr>
      <xdr:spPr>
        <a:xfrm>
          <a:off x="11956415" y="2094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11</xdr:row>
      <xdr:rowOff>83185</xdr:rowOff>
    </xdr:to>
    <xdr:cxnSp macro="">
      <xdr:nvCxnSpPr>
        <xdr:cNvPr id="441" name="直線コネクタ 440"/>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122555</xdr:rowOff>
    </xdr:to>
    <xdr:cxnSp macro="">
      <xdr:nvCxnSpPr>
        <xdr:cNvPr id="443" name="直線コネクタ 442"/>
        <xdr:cNvCxnSpPr/>
      </xdr:nvCxnSpPr>
      <xdr:spPr>
        <a:xfrm flipV="1">
          <a:off x="16863695" y="2230755"/>
          <a:ext cx="0" cy="15240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94615</xdr:rowOff>
    </xdr:from>
    <xdr:ext cx="762000" cy="258445"/>
    <xdr:sp macro="" textlink="">
      <xdr:nvSpPr>
        <xdr:cNvPr id="444" name="将来負担の状況最小値テキスト"/>
        <xdr:cNvSpPr txBox="1"/>
      </xdr:nvSpPr>
      <xdr:spPr>
        <a:xfrm>
          <a:off x="16952595" y="3726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122555</xdr:rowOff>
    </xdr:from>
    <xdr:to xmlns:xdr="http://schemas.openxmlformats.org/drawingml/2006/spreadsheetDrawing">
      <xdr:col>81</xdr:col>
      <xdr:colOff>133350</xdr:colOff>
      <xdr:row>22</xdr:row>
      <xdr:rowOff>122555</xdr:rowOff>
    </xdr:to>
    <xdr:cxnSp macro="">
      <xdr:nvCxnSpPr>
        <xdr:cNvPr id="445" name="直線コネクタ 444"/>
        <xdr:cNvCxnSpPr/>
      </xdr:nvCxnSpPr>
      <xdr:spPr>
        <a:xfrm>
          <a:off x="16776700" y="37547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165100</xdr:rowOff>
    </xdr:from>
    <xdr:ext cx="762000" cy="259080"/>
    <xdr:sp macro="" textlink="">
      <xdr:nvSpPr>
        <xdr:cNvPr id="446" name="将来負担の状況最大値テキスト"/>
        <xdr:cNvSpPr txBox="1"/>
      </xdr:nvSpPr>
      <xdr:spPr>
        <a:xfrm>
          <a:off x="16952595" y="1981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776700" y="22307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83820</xdr:rowOff>
    </xdr:from>
    <xdr:to xmlns:xdr="http://schemas.openxmlformats.org/drawingml/2006/spreadsheetDrawing">
      <xdr:col>81</xdr:col>
      <xdr:colOff>44450</xdr:colOff>
      <xdr:row>19</xdr:row>
      <xdr:rowOff>135890</xdr:rowOff>
    </xdr:to>
    <xdr:cxnSp macro="">
      <xdr:nvCxnSpPr>
        <xdr:cNvPr id="448" name="直線コネクタ 447"/>
        <xdr:cNvCxnSpPr/>
      </xdr:nvCxnSpPr>
      <xdr:spPr>
        <a:xfrm>
          <a:off x="16033115" y="3220720"/>
          <a:ext cx="8305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4445</xdr:rowOff>
    </xdr:from>
    <xdr:ext cx="762000" cy="259080"/>
    <xdr:sp macro="" textlink="">
      <xdr:nvSpPr>
        <xdr:cNvPr id="449" name="将来負担の状況平均値テキスト"/>
        <xdr:cNvSpPr txBox="1"/>
      </xdr:nvSpPr>
      <xdr:spPr>
        <a:xfrm>
          <a:off x="16952595" y="2480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159385</xdr:rowOff>
    </xdr:from>
    <xdr:to xmlns:xdr="http://schemas.openxmlformats.org/drawingml/2006/spreadsheetDrawing">
      <xdr:col>81</xdr:col>
      <xdr:colOff>95250</xdr:colOff>
      <xdr:row>16</xdr:row>
      <xdr:rowOff>89535</xdr:rowOff>
    </xdr:to>
    <xdr:sp macro="" textlink="">
      <xdr:nvSpPr>
        <xdr:cNvPr id="450" name="フローチャート: 判断 449"/>
        <xdr:cNvSpPr/>
      </xdr:nvSpPr>
      <xdr:spPr>
        <a:xfrm>
          <a:off x="16814800" y="263588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67945</xdr:rowOff>
    </xdr:from>
    <xdr:to xmlns:xdr="http://schemas.openxmlformats.org/drawingml/2006/spreadsheetDrawing">
      <xdr:col>77</xdr:col>
      <xdr:colOff>44450</xdr:colOff>
      <xdr:row>19</xdr:row>
      <xdr:rowOff>83820</xdr:rowOff>
    </xdr:to>
    <xdr:cxnSp macro="">
      <xdr:nvCxnSpPr>
        <xdr:cNvPr id="451" name="直線コネクタ 450"/>
        <xdr:cNvCxnSpPr/>
      </xdr:nvCxnSpPr>
      <xdr:spPr>
        <a:xfrm>
          <a:off x="15153640" y="3204845"/>
          <a:ext cx="8794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34925</xdr:rowOff>
    </xdr:from>
    <xdr:to xmlns:xdr="http://schemas.openxmlformats.org/drawingml/2006/spreadsheetDrawing">
      <xdr:col>77</xdr:col>
      <xdr:colOff>95250</xdr:colOff>
      <xdr:row>16</xdr:row>
      <xdr:rowOff>136525</xdr:rowOff>
    </xdr:to>
    <xdr:sp macro="" textlink="">
      <xdr:nvSpPr>
        <xdr:cNvPr id="452" name="フローチャート: 判断 451"/>
        <xdr:cNvSpPr/>
      </xdr:nvSpPr>
      <xdr:spPr>
        <a:xfrm>
          <a:off x="15984220" y="267652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146685</xdr:rowOff>
    </xdr:from>
    <xdr:ext cx="736600" cy="259080"/>
    <xdr:sp macro="" textlink="">
      <xdr:nvSpPr>
        <xdr:cNvPr id="453" name="テキスト ボックス 452"/>
        <xdr:cNvSpPr txBox="1"/>
      </xdr:nvSpPr>
      <xdr:spPr>
        <a:xfrm>
          <a:off x="15655925" y="2458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67945</xdr:rowOff>
    </xdr:from>
    <xdr:to xmlns:xdr="http://schemas.openxmlformats.org/drawingml/2006/spreadsheetDrawing">
      <xdr:col>72</xdr:col>
      <xdr:colOff>203200</xdr:colOff>
      <xdr:row>19</xdr:row>
      <xdr:rowOff>157480</xdr:rowOff>
    </xdr:to>
    <xdr:cxnSp macro="">
      <xdr:nvCxnSpPr>
        <xdr:cNvPr id="454" name="直線コネクタ 453"/>
        <xdr:cNvCxnSpPr/>
      </xdr:nvCxnSpPr>
      <xdr:spPr>
        <a:xfrm flipV="1">
          <a:off x="14272260" y="3204845"/>
          <a:ext cx="88138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118110</xdr:rowOff>
    </xdr:from>
    <xdr:to xmlns:xdr="http://schemas.openxmlformats.org/drawingml/2006/spreadsheetDrawing">
      <xdr:col>73</xdr:col>
      <xdr:colOff>44450</xdr:colOff>
      <xdr:row>16</xdr:row>
      <xdr:rowOff>48260</xdr:rowOff>
    </xdr:to>
    <xdr:sp macro="" textlink="">
      <xdr:nvSpPr>
        <xdr:cNvPr id="455" name="フローチャート: 判断 454"/>
        <xdr:cNvSpPr/>
      </xdr:nvSpPr>
      <xdr:spPr>
        <a:xfrm>
          <a:off x="15102840" y="259461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58420</xdr:rowOff>
    </xdr:from>
    <xdr:ext cx="761365" cy="258445"/>
    <xdr:sp macro="" textlink="">
      <xdr:nvSpPr>
        <xdr:cNvPr id="456" name="テキスト ボックス 455"/>
        <xdr:cNvSpPr txBox="1"/>
      </xdr:nvSpPr>
      <xdr:spPr>
        <a:xfrm>
          <a:off x="14774545" y="2369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157480</xdr:rowOff>
    </xdr:from>
    <xdr:to xmlns:xdr="http://schemas.openxmlformats.org/drawingml/2006/spreadsheetDrawing">
      <xdr:col>68</xdr:col>
      <xdr:colOff>152400</xdr:colOff>
      <xdr:row>20</xdr:row>
      <xdr:rowOff>99060</xdr:rowOff>
    </xdr:to>
    <xdr:cxnSp macro="">
      <xdr:nvCxnSpPr>
        <xdr:cNvPr id="457" name="直線コネクタ 456"/>
        <xdr:cNvCxnSpPr/>
      </xdr:nvCxnSpPr>
      <xdr:spPr>
        <a:xfrm flipV="1">
          <a:off x="13390880" y="3294380"/>
          <a:ext cx="88138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90170</xdr:rowOff>
    </xdr:from>
    <xdr:to xmlns:xdr="http://schemas.openxmlformats.org/drawingml/2006/spreadsheetDrawing">
      <xdr:col>68</xdr:col>
      <xdr:colOff>203200</xdr:colOff>
      <xdr:row>17</xdr:row>
      <xdr:rowOff>20320</xdr:rowOff>
    </xdr:to>
    <xdr:sp macro="" textlink="">
      <xdr:nvSpPr>
        <xdr:cNvPr id="458" name="フローチャート: 判断 457"/>
        <xdr:cNvSpPr/>
      </xdr:nvSpPr>
      <xdr:spPr>
        <a:xfrm>
          <a:off x="14221460" y="273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30480</xdr:rowOff>
    </xdr:from>
    <xdr:ext cx="762000" cy="258445"/>
    <xdr:sp macro="" textlink="">
      <xdr:nvSpPr>
        <xdr:cNvPr id="459" name="テキスト ボックス 458"/>
        <xdr:cNvSpPr txBox="1"/>
      </xdr:nvSpPr>
      <xdr:spPr>
        <a:xfrm>
          <a:off x="13895070" y="2506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23495</xdr:rowOff>
    </xdr:from>
    <xdr:to xmlns:xdr="http://schemas.openxmlformats.org/drawingml/2006/spreadsheetDrawing">
      <xdr:col>64</xdr:col>
      <xdr:colOff>152400</xdr:colOff>
      <xdr:row>17</xdr:row>
      <xdr:rowOff>125095</xdr:rowOff>
    </xdr:to>
    <xdr:sp macro="" textlink="">
      <xdr:nvSpPr>
        <xdr:cNvPr id="460" name="フローチャート: 判断 459"/>
        <xdr:cNvSpPr/>
      </xdr:nvSpPr>
      <xdr:spPr>
        <a:xfrm>
          <a:off x="13340080" y="283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135255</xdr:rowOff>
    </xdr:from>
    <xdr:ext cx="761365" cy="259080"/>
    <xdr:sp macro="" textlink="">
      <xdr:nvSpPr>
        <xdr:cNvPr id="461" name="テキスト ボックス 460"/>
        <xdr:cNvSpPr txBox="1"/>
      </xdr:nvSpPr>
      <xdr:spPr>
        <a:xfrm>
          <a:off x="13013690" y="2611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62" name="テキスト ボックス 461"/>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63" name="テキスト ボックス 462"/>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8445"/>
    <xdr:sp macro="" textlink="">
      <xdr:nvSpPr>
        <xdr:cNvPr id="464" name="テキスト ボックス 463"/>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5" name="テキスト ボックス 464"/>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66" name="テキスト ボックス 465"/>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85090</xdr:rowOff>
    </xdr:from>
    <xdr:to xmlns:xdr="http://schemas.openxmlformats.org/drawingml/2006/spreadsheetDrawing">
      <xdr:col>81</xdr:col>
      <xdr:colOff>95250</xdr:colOff>
      <xdr:row>20</xdr:row>
      <xdr:rowOff>15240</xdr:rowOff>
    </xdr:to>
    <xdr:sp macro="" textlink="">
      <xdr:nvSpPr>
        <xdr:cNvPr id="467" name="楕円 466"/>
        <xdr:cNvSpPr/>
      </xdr:nvSpPr>
      <xdr:spPr>
        <a:xfrm>
          <a:off x="16814800" y="32219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57150</xdr:rowOff>
    </xdr:from>
    <xdr:ext cx="762000" cy="258445"/>
    <xdr:sp macro="" textlink="">
      <xdr:nvSpPr>
        <xdr:cNvPr id="468" name="将来負担の状況該当値テキスト"/>
        <xdr:cNvSpPr txBox="1"/>
      </xdr:nvSpPr>
      <xdr:spPr>
        <a:xfrm>
          <a:off x="16952595" y="3194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33020</xdr:rowOff>
    </xdr:from>
    <xdr:to xmlns:xdr="http://schemas.openxmlformats.org/drawingml/2006/spreadsheetDrawing">
      <xdr:col>77</xdr:col>
      <xdr:colOff>95250</xdr:colOff>
      <xdr:row>19</xdr:row>
      <xdr:rowOff>134620</xdr:rowOff>
    </xdr:to>
    <xdr:sp macro="" textlink="">
      <xdr:nvSpPr>
        <xdr:cNvPr id="469" name="楕円 468"/>
        <xdr:cNvSpPr/>
      </xdr:nvSpPr>
      <xdr:spPr>
        <a:xfrm>
          <a:off x="15984220" y="316992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119380</xdr:rowOff>
    </xdr:from>
    <xdr:ext cx="736600" cy="258445"/>
    <xdr:sp macro="" textlink="">
      <xdr:nvSpPr>
        <xdr:cNvPr id="470" name="テキスト ボックス 469"/>
        <xdr:cNvSpPr txBox="1"/>
      </xdr:nvSpPr>
      <xdr:spPr>
        <a:xfrm>
          <a:off x="15655925" y="32562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17145</xdr:rowOff>
    </xdr:from>
    <xdr:to xmlns:xdr="http://schemas.openxmlformats.org/drawingml/2006/spreadsheetDrawing">
      <xdr:col>73</xdr:col>
      <xdr:colOff>44450</xdr:colOff>
      <xdr:row>19</xdr:row>
      <xdr:rowOff>118745</xdr:rowOff>
    </xdr:to>
    <xdr:sp macro="" textlink="">
      <xdr:nvSpPr>
        <xdr:cNvPr id="471" name="楕円 470"/>
        <xdr:cNvSpPr/>
      </xdr:nvSpPr>
      <xdr:spPr>
        <a:xfrm>
          <a:off x="15102840" y="315404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103505</xdr:rowOff>
    </xdr:from>
    <xdr:ext cx="761365" cy="259080"/>
    <xdr:sp macro="" textlink="">
      <xdr:nvSpPr>
        <xdr:cNvPr id="472" name="テキスト ボックス 471"/>
        <xdr:cNvSpPr txBox="1"/>
      </xdr:nvSpPr>
      <xdr:spPr>
        <a:xfrm>
          <a:off x="14774545" y="3240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106680</xdr:rowOff>
    </xdr:from>
    <xdr:to xmlns:xdr="http://schemas.openxmlformats.org/drawingml/2006/spreadsheetDrawing">
      <xdr:col>68</xdr:col>
      <xdr:colOff>203200</xdr:colOff>
      <xdr:row>20</xdr:row>
      <xdr:rowOff>36830</xdr:rowOff>
    </xdr:to>
    <xdr:sp macro="" textlink="">
      <xdr:nvSpPr>
        <xdr:cNvPr id="473" name="楕円 472"/>
        <xdr:cNvSpPr/>
      </xdr:nvSpPr>
      <xdr:spPr>
        <a:xfrm>
          <a:off x="14221460" y="3243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21590</xdr:rowOff>
    </xdr:from>
    <xdr:ext cx="762000" cy="258445"/>
    <xdr:sp macro="" textlink="">
      <xdr:nvSpPr>
        <xdr:cNvPr id="474" name="テキスト ボックス 473"/>
        <xdr:cNvSpPr txBox="1"/>
      </xdr:nvSpPr>
      <xdr:spPr>
        <a:xfrm>
          <a:off x="13895070" y="3323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48260</xdr:rowOff>
    </xdr:from>
    <xdr:to xmlns:xdr="http://schemas.openxmlformats.org/drawingml/2006/spreadsheetDrawing">
      <xdr:col>64</xdr:col>
      <xdr:colOff>152400</xdr:colOff>
      <xdr:row>20</xdr:row>
      <xdr:rowOff>149860</xdr:rowOff>
    </xdr:to>
    <xdr:sp macro="" textlink="">
      <xdr:nvSpPr>
        <xdr:cNvPr id="475" name="楕円 474"/>
        <xdr:cNvSpPr/>
      </xdr:nvSpPr>
      <xdr:spPr>
        <a:xfrm>
          <a:off x="13340080" y="33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134620</xdr:rowOff>
    </xdr:from>
    <xdr:ext cx="761365" cy="259080"/>
    <xdr:sp macro="" textlink="">
      <xdr:nvSpPr>
        <xdr:cNvPr id="476" name="テキスト ボックス 475"/>
        <xdr:cNvSpPr txBox="1"/>
      </xdr:nvSpPr>
      <xdr:spPr>
        <a:xfrm>
          <a:off x="13013690" y="3436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488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84150"/>
          <a:ext cx="39306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09550"/>
          <a:ext cx="38862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34950"/>
          <a:ext cx="382905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84150"/>
          <a:ext cx="26606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09550"/>
          <a:ext cx="26162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34950"/>
          <a:ext cx="25590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57250"/>
          <a:ext cx="23050500"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473200"/>
          <a:ext cx="9652000"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49860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49860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19,029
18,588
646.20
17,410,231
16,815,834
202,031
9,611,014
17,350,421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49860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492250"/>
          <a:ext cx="2032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492250"/>
          <a:ext cx="1270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15.9
94.0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492250"/>
          <a:ext cx="635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324100"/>
          <a:ext cx="2032000" cy="673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324100"/>
          <a:ext cx="3429000" cy="673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473200"/>
          <a:ext cx="1435100" cy="1098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30350"/>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790700"/>
          <a:ext cx="127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08200"/>
          <a:ext cx="12700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1925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83185</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56908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082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0828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165100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114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451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365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9080"/>
    <xdr:sp macro="" textlink="">
      <xdr:nvSpPr>
        <xdr:cNvPr id="31" name="テキスト ボックス 30"/>
        <xdr:cNvSpPr txBox="1"/>
      </xdr:nvSpPr>
      <xdr:spPr>
        <a:xfrm>
          <a:off x="698500" y="3613150"/>
          <a:ext cx="9702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8445"/>
    <xdr:sp macro="" textlink="">
      <xdr:nvSpPr>
        <xdr:cNvPr id="32" name="テキスト ボックス 31"/>
        <xdr:cNvSpPr txBox="1"/>
      </xdr:nvSpPr>
      <xdr:spPr>
        <a:xfrm>
          <a:off x="698500" y="385445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1021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527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591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775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080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080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080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384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常備消防を直営していることや面積が中国地方一の町であり職員数が多いことから、類似団体と比較すると高い傾向が続いている。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経年比較すると横ばい傾向である。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北広島町行政改革大綱（第３次）に基づき、時間外勤務の縮減や定員管理の適正化（５年間で</a:t>
          </a:r>
          <a:r>
            <a:rPr kumimoji="1" lang="en-US" altLang="ja-JP" sz="1300">
              <a:latin typeface="ＭＳ Ｐゴシック"/>
              <a:ea typeface="ＭＳ Ｐゴシック"/>
            </a:rPr>
            <a:t>10</a:t>
          </a:r>
          <a:r>
            <a:rPr kumimoji="1" lang="ja-JP" altLang="en-US" sz="1300">
              <a:latin typeface="ＭＳ Ｐゴシック"/>
              <a:ea typeface="ＭＳ Ｐゴシック"/>
            </a:rPr>
            <a:t>人削減）に取り組み、人件費の削減に努める。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4895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277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9080"/>
    <xdr:sp macro="" textlink="">
      <xdr:nvSpPr>
        <xdr:cNvPr id="47" name="テキスト ボックス 46"/>
        <xdr:cNvSpPr txBox="1"/>
      </xdr:nvSpPr>
      <xdr:spPr>
        <a:xfrm>
          <a:off x="254000" y="7141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6915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6772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546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410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178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9080"/>
    <xdr:sp macro="" textlink="">
      <xdr:nvSpPr>
        <xdr:cNvPr id="53" name="テキスト ボックス 52"/>
        <xdr:cNvSpPr txBox="1"/>
      </xdr:nvSpPr>
      <xdr:spPr>
        <a:xfrm>
          <a:off x="254000" y="6042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581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8445"/>
    <xdr:sp macro="" textlink="">
      <xdr:nvSpPr>
        <xdr:cNvPr id="55" name="テキスト ボックス 54"/>
        <xdr:cNvSpPr txBox="1"/>
      </xdr:nvSpPr>
      <xdr:spPr>
        <a:xfrm>
          <a:off x="254000" y="5674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44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8445"/>
    <xdr:sp macro="" textlink="">
      <xdr:nvSpPr>
        <xdr:cNvPr id="57" name="テキスト ボックス 56"/>
        <xdr:cNvSpPr txBox="1"/>
      </xdr:nvSpPr>
      <xdr:spPr>
        <a:xfrm>
          <a:off x="254000" y="530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08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4944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080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165100</xdr:rowOff>
    </xdr:from>
    <xdr:to xmlns:xdr="http://schemas.openxmlformats.org/drawingml/2006/spreadsheetDrawing">
      <xdr:col>24</xdr:col>
      <xdr:colOff>25400</xdr:colOff>
      <xdr:row>41</xdr:row>
      <xdr:rowOff>54610</xdr:rowOff>
    </xdr:to>
    <xdr:cxnSp macro="">
      <xdr:nvCxnSpPr>
        <xdr:cNvPr id="61" name="直線コネクタ 60"/>
        <xdr:cNvCxnSpPr/>
      </xdr:nvCxnSpPr>
      <xdr:spPr>
        <a:xfrm flipV="1">
          <a:off x="4826000" y="5613400"/>
          <a:ext cx="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26670</xdr:rowOff>
    </xdr:from>
    <xdr:ext cx="762000" cy="258445"/>
    <xdr:sp macro="" textlink="">
      <xdr:nvSpPr>
        <xdr:cNvPr id="62" name="人件費最小値テキスト"/>
        <xdr:cNvSpPr txBox="1"/>
      </xdr:nvSpPr>
      <xdr:spPr>
        <a:xfrm>
          <a:off x="4914900" y="6795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54610</xdr:rowOff>
    </xdr:from>
    <xdr:to xmlns:xdr="http://schemas.openxmlformats.org/drawingml/2006/spreadsheetDrawing">
      <xdr:col>24</xdr:col>
      <xdr:colOff>114300</xdr:colOff>
      <xdr:row>41</xdr:row>
      <xdr:rowOff>54610</xdr:rowOff>
    </xdr:to>
    <xdr:cxnSp macro="">
      <xdr:nvCxnSpPr>
        <xdr:cNvPr id="63" name="直線コネクタ 62"/>
        <xdr:cNvCxnSpPr/>
      </xdr:nvCxnSpPr>
      <xdr:spPr>
        <a:xfrm>
          <a:off x="4737100" y="682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8445"/>
    <xdr:sp macro="" textlink="">
      <xdr:nvSpPr>
        <xdr:cNvPr id="64" name="人件費最大値テキスト"/>
        <xdr:cNvSpPr txBox="1"/>
      </xdr:nvSpPr>
      <xdr:spPr>
        <a:xfrm>
          <a:off x="4914900" y="5367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165100</xdr:rowOff>
    </xdr:from>
    <xdr:to xmlns:xdr="http://schemas.openxmlformats.org/drawingml/2006/spreadsheetDrawing">
      <xdr:col>24</xdr:col>
      <xdr:colOff>114300</xdr:colOff>
      <xdr:row>33</xdr:row>
      <xdr:rowOff>165100</xdr:rowOff>
    </xdr:to>
    <xdr:cxnSp macro="">
      <xdr:nvCxnSpPr>
        <xdr:cNvPr id="65" name="直線コネクタ 64"/>
        <xdr:cNvCxnSpPr/>
      </xdr:nvCxnSpPr>
      <xdr:spPr>
        <a:xfrm>
          <a:off x="4737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157480</xdr:rowOff>
    </xdr:from>
    <xdr:to xmlns:xdr="http://schemas.openxmlformats.org/drawingml/2006/spreadsheetDrawing">
      <xdr:col>24</xdr:col>
      <xdr:colOff>25400</xdr:colOff>
      <xdr:row>37</xdr:row>
      <xdr:rowOff>39370</xdr:rowOff>
    </xdr:to>
    <xdr:cxnSp macro="">
      <xdr:nvCxnSpPr>
        <xdr:cNvPr id="66" name="直線コネクタ 65"/>
        <xdr:cNvCxnSpPr/>
      </xdr:nvCxnSpPr>
      <xdr:spPr>
        <a:xfrm flipV="1">
          <a:off x="3987800" y="61010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1270</xdr:rowOff>
    </xdr:from>
    <xdr:ext cx="762000" cy="259080"/>
    <xdr:sp macro="" textlink="">
      <xdr:nvSpPr>
        <xdr:cNvPr id="67" name="人件費平均値テキスト"/>
        <xdr:cNvSpPr txBox="1"/>
      </xdr:nvSpPr>
      <xdr:spPr>
        <a:xfrm>
          <a:off x="4914900" y="577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156210</xdr:rowOff>
    </xdr:from>
    <xdr:to xmlns:xdr="http://schemas.openxmlformats.org/drawingml/2006/spreadsheetDrawing">
      <xdr:col>24</xdr:col>
      <xdr:colOff>76200</xdr:colOff>
      <xdr:row>36</xdr:row>
      <xdr:rowOff>86360</xdr:rowOff>
    </xdr:to>
    <xdr:sp macro="" textlink="">
      <xdr:nvSpPr>
        <xdr:cNvPr id="68" name="フローチャート: 判断 67"/>
        <xdr:cNvSpPr/>
      </xdr:nvSpPr>
      <xdr:spPr>
        <a:xfrm>
          <a:off x="4775200" y="593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17145</xdr:rowOff>
    </xdr:from>
    <xdr:to xmlns:xdr="http://schemas.openxmlformats.org/drawingml/2006/spreadsheetDrawing">
      <xdr:col>19</xdr:col>
      <xdr:colOff>187325</xdr:colOff>
      <xdr:row>37</xdr:row>
      <xdr:rowOff>39370</xdr:rowOff>
    </xdr:to>
    <xdr:cxnSp macro="">
      <xdr:nvCxnSpPr>
        <xdr:cNvPr id="69" name="直線コネクタ 68"/>
        <xdr:cNvCxnSpPr/>
      </xdr:nvCxnSpPr>
      <xdr:spPr>
        <a:xfrm>
          <a:off x="3098800" y="61258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140970</xdr:rowOff>
    </xdr:from>
    <xdr:to xmlns:xdr="http://schemas.openxmlformats.org/drawingml/2006/spreadsheetDrawing">
      <xdr:col>20</xdr:col>
      <xdr:colOff>38100</xdr:colOff>
      <xdr:row>36</xdr:row>
      <xdr:rowOff>71120</xdr:rowOff>
    </xdr:to>
    <xdr:sp macro="" textlink="">
      <xdr:nvSpPr>
        <xdr:cNvPr id="70" name="フローチャート: 判断 69"/>
        <xdr:cNvSpPr/>
      </xdr:nvSpPr>
      <xdr:spPr>
        <a:xfrm>
          <a:off x="3937000" y="591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81280</xdr:rowOff>
    </xdr:from>
    <xdr:ext cx="735965" cy="259080"/>
    <xdr:sp macro="" textlink="">
      <xdr:nvSpPr>
        <xdr:cNvPr id="71" name="テキスト ボックス 70"/>
        <xdr:cNvSpPr txBox="1"/>
      </xdr:nvSpPr>
      <xdr:spPr>
        <a:xfrm>
          <a:off x="3606800" y="5694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17145</xdr:rowOff>
    </xdr:from>
    <xdr:to xmlns:xdr="http://schemas.openxmlformats.org/drawingml/2006/spreadsheetDrawing">
      <xdr:col>15</xdr:col>
      <xdr:colOff>98425</xdr:colOff>
      <xdr:row>37</xdr:row>
      <xdr:rowOff>17145</xdr:rowOff>
    </xdr:to>
    <xdr:cxnSp macro="">
      <xdr:nvCxnSpPr>
        <xdr:cNvPr id="72" name="直線コネクタ 71"/>
        <xdr:cNvCxnSpPr/>
      </xdr:nvCxnSpPr>
      <xdr:spPr>
        <a:xfrm>
          <a:off x="2209800" y="6125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110490</xdr:rowOff>
    </xdr:from>
    <xdr:to xmlns:xdr="http://schemas.openxmlformats.org/drawingml/2006/spreadsheetDrawing">
      <xdr:col>15</xdr:col>
      <xdr:colOff>149225</xdr:colOff>
      <xdr:row>36</xdr:row>
      <xdr:rowOff>40640</xdr:rowOff>
    </xdr:to>
    <xdr:sp macro="" textlink="">
      <xdr:nvSpPr>
        <xdr:cNvPr id="73" name="フローチャート: 判断 72"/>
        <xdr:cNvSpPr/>
      </xdr:nvSpPr>
      <xdr:spPr>
        <a:xfrm>
          <a:off x="3048000"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50800</xdr:rowOff>
    </xdr:from>
    <xdr:ext cx="762000" cy="258445"/>
    <xdr:sp macro="" textlink="">
      <xdr:nvSpPr>
        <xdr:cNvPr id="74" name="テキスト ボックス 73"/>
        <xdr:cNvSpPr txBox="1"/>
      </xdr:nvSpPr>
      <xdr:spPr>
        <a:xfrm>
          <a:off x="2717800" y="566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96520</xdr:rowOff>
    </xdr:from>
    <xdr:to xmlns:xdr="http://schemas.openxmlformats.org/drawingml/2006/spreadsheetDrawing">
      <xdr:col>11</xdr:col>
      <xdr:colOff>9525</xdr:colOff>
      <xdr:row>37</xdr:row>
      <xdr:rowOff>17145</xdr:rowOff>
    </xdr:to>
    <xdr:cxnSp macro="">
      <xdr:nvCxnSpPr>
        <xdr:cNvPr id="75" name="直線コネクタ 74"/>
        <xdr:cNvCxnSpPr/>
      </xdr:nvCxnSpPr>
      <xdr:spPr>
        <a:xfrm>
          <a:off x="1320800" y="604012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133350</xdr:rowOff>
    </xdr:from>
    <xdr:to xmlns:xdr="http://schemas.openxmlformats.org/drawingml/2006/spreadsheetDrawing">
      <xdr:col>11</xdr:col>
      <xdr:colOff>60325</xdr:colOff>
      <xdr:row>36</xdr:row>
      <xdr:rowOff>63500</xdr:rowOff>
    </xdr:to>
    <xdr:sp macro="" textlink="">
      <xdr:nvSpPr>
        <xdr:cNvPr id="76" name="フローチャート: 判断 75"/>
        <xdr:cNvSpPr/>
      </xdr:nvSpPr>
      <xdr:spPr>
        <a:xfrm>
          <a:off x="2159000" y="591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73660</xdr:rowOff>
    </xdr:from>
    <xdr:ext cx="761365" cy="259080"/>
    <xdr:sp macro="" textlink="">
      <xdr:nvSpPr>
        <xdr:cNvPr id="77" name="テキスト ボックス 76"/>
        <xdr:cNvSpPr txBox="1"/>
      </xdr:nvSpPr>
      <xdr:spPr>
        <a:xfrm>
          <a:off x="1828800" y="568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118110</xdr:rowOff>
    </xdr:from>
    <xdr:to xmlns:xdr="http://schemas.openxmlformats.org/drawingml/2006/spreadsheetDrawing">
      <xdr:col>6</xdr:col>
      <xdr:colOff>171450</xdr:colOff>
      <xdr:row>36</xdr:row>
      <xdr:rowOff>48260</xdr:rowOff>
    </xdr:to>
    <xdr:sp macro="" textlink="">
      <xdr:nvSpPr>
        <xdr:cNvPr id="78" name="フローチャート: 判断 77"/>
        <xdr:cNvSpPr/>
      </xdr:nvSpPr>
      <xdr:spPr>
        <a:xfrm>
          <a:off x="1270000" y="5896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58420</xdr:rowOff>
    </xdr:from>
    <xdr:ext cx="761365" cy="258445"/>
    <xdr:sp macro="" textlink="">
      <xdr:nvSpPr>
        <xdr:cNvPr id="79" name="テキスト ボックス 78"/>
        <xdr:cNvSpPr txBox="1"/>
      </xdr:nvSpPr>
      <xdr:spPr>
        <a:xfrm>
          <a:off x="939800" y="5671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106680</xdr:rowOff>
    </xdr:from>
    <xdr:to xmlns:xdr="http://schemas.openxmlformats.org/drawingml/2006/spreadsheetDrawing">
      <xdr:col>24</xdr:col>
      <xdr:colOff>76200</xdr:colOff>
      <xdr:row>37</xdr:row>
      <xdr:rowOff>36830</xdr:rowOff>
    </xdr:to>
    <xdr:sp macro="" textlink="">
      <xdr:nvSpPr>
        <xdr:cNvPr id="85" name="楕円 84"/>
        <xdr:cNvSpPr/>
      </xdr:nvSpPr>
      <xdr:spPr>
        <a:xfrm>
          <a:off x="4775200" y="6050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78740</xdr:rowOff>
    </xdr:from>
    <xdr:ext cx="762000" cy="259080"/>
    <xdr:sp macro="" textlink="">
      <xdr:nvSpPr>
        <xdr:cNvPr id="86" name="人件費該当値テキスト"/>
        <xdr:cNvSpPr txBox="1"/>
      </xdr:nvSpPr>
      <xdr:spPr>
        <a:xfrm>
          <a:off x="4914900" y="602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160020</xdr:rowOff>
    </xdr:from>
    <xdr:to xmlns:xdr="http://schemas.openxmlformats.org/drawingml/2006/spreadsheetDrawing">
      <xdr:col>20</xdr:col>
      <xdr:colOff>38100</xdr:colOff>
      <xdr:row>37</xdr:row>
      <xdr:rowOff>90170</xdr:rowOff>
    </xdr:to>
    <xdr:sp macro="" textlink="">
      <xdr:nvSpPr>
        <xdr:cNvPr id="87" name="楕円 86"/>
        <xdr:cNvSpPr/>
      </xdr:nvSpPr>
      <xdr:spPr>
        <a:xfrm>
          <a:off x="3937000" y="6103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74930</xdr:rowOff>
    </xdr:from>
    <xdr:ext cx="735965" cy="259080"/>
    <xdr:sp macro="" textlink="">
      <xdr:nvSpPr>
        <xdr:cNvPr id="88" name="テキスト ボックス 87"/>
        <xdr:cNvSpPr txBox="1"/>
      </xdr:nvSpPr>
      <xdr:spPr>
        <a:xfrm>
          <a:off x="3606800" y="61836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89" name="楕円 88"/>
        <xdr:cNvSpPr/>
      </xdr:nvSpPr>
      <xdr:spPr>
        <a:xfrm>
          <a:off x="3048000" y="6080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52070</xdr:rowOff>
    </xdr:from>
    <xdr:ext cx="762000" cy="258445"/>
    <xdr:sp macro="" textlink="">
      <xdr:nvSpPr>
        <xdr:cNvPr id="90" name="テキスト ボックス 89"/>
        <xdr:cNvSpPr txBox="1"/>
      </xdr:nvSpPr>
      <xdr:spPr>
        <a:xfrm>
          <a:off x="2717800" y="616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91" name="楕円 90"/>
        <xdr:cNvSpPr/>
      </xdr:nvSpPr>
      <xdr:spPr>
        <a:xfrm>
          <a:off x="2159000" y="6080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52070</xdr:rowOff>
    </xdr:from>
    <xdr:ext cx="761365" cy="258445"/>
    <xdr:sp macro="" textlink="">
      <xdr:nvSpPr>
        <xdr:cNvPr id="92" name="テキスト ボックス 91"/>
        <xdr:cNvSpPr txBox="1"/>
      </xdr:nvSpPr>
      <xdr:spPr>
        <a:xfrm>
          <a:off x="1828800" y="6160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45720</xdr:rowOff>
    </xdr:from>
    <xdr:to xmlns:xdr="http://schemas.openxmlformats.org/drawingml/2006/spreadsheetDrawing">
      <xdr:col>6</xdr:col>
      <xdr:colOff>171450</xdr:colOff>
      <xdr:row>36</xdr:row>
      <xdr:rowOff>147320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132080</xdr:rowOff>
    </xdr:from>
    <xdr:ext cx="761365" cy="259080"/>
    <xdr:sp macro="" textlink="">
      <xdr:nvSpPr>
        <xdr:cNvPr id="94" name="テキスト ボックス 93"/>
        <xdr:cNvSpPr txBox="1"/>
      </xdr:nvSpPr>
      <xdr:spPr>
        <a:xfrm>
          <a:off x="939800" y="6075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25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289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473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289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473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289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473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778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778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778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082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類似団体と比較すると差異が小さくなっているが、経年比較すると逓増している。クラウド化による総務費の高止まりが要因である。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全国平均や広島県平均より比率は低いが、引き続き</a:t>
          </a:r>
          <a:r>
            <a:rPr kumimoji="1" lang="ja-JP" altLang="ja-JP" sz="1300">
              <a:solidFill>
                <a:schemeClr val="dk1"/>
              </a:solidFill>
              <a:effectLst/>
              <a:latin typeface="ＭＳ Ｐゴシック"/>
              <a:ea typeface="ＭＳ Ｐゴシック"/>
              <a:cs typeface="+mn-cs"/>
            </a:rPr>
            <a:t>指定管理制度や民間委託化に</a:t>
          </a:r>
          <a:r>
            <a:rPr kumimoji="1" lang="ja-JP" altLang="en-US" sz="1300">
              <a:solidFill>
                <a:schemeClr val="dk1"/>
              </a:solidFill>
              <a:effectLst/>
              <a:latin typeface="ＭＳ Ｐゴシック"/>
              <a:ea typeface="ＭＳ Ｐゴシック"/>
              <a:cs typeface="+mn-cs"/>
            </a:rPr>
            <a:t>取り組む一方、可能な限り事務費の削減に努める。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593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3975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8" name="テキスト ボックス 107"/>
        <xdr:cNvSpPr txBox="1"/>
      </xdr:nvSpPr>
      <xdr:spPr>
        <a:xfrm>
          <a:off x="11938000" y="3839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613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470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244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108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876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9080"/>
    <xdr:sp macro="" textlink="">
      <xdr:nvSpPr>
        <xdr:cNvPr id="114" name="テキスト ボックス 113"/>
        <xdr:cNvSpPr txBox="1"/>
      </xdr:nvSpPr>
      <xdr:spPr>
        <a:xfrm>
          <a:off x="11938000" y="2740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50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8445"/>
    <xdr:sp macro="" textlink="">
      <xdr:nvSpPr>
        <xdr:cNvPr id="116" name="テキスト ボックス 115"/>
        <xdr:cNvSpPr txBox="1"/>
      </xdr:nvSpPr>
      <xdr:spPr>
        <a:xfrm>
          <a:off x="11938000" y="2372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146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8445"/>
    <xdr:sp macro="" textlink="">
      <xdr:nvSpPr>
        <xdr:cNvPr id="118" name="テキスト ボックス 117"/>
        <xdr:cNvSpPr txBox="1"/>
      </xdr:nvSpPr>
      <xdr:spPr>
        <a:xfrm>
          <a:off x="11938000" y="2004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778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42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778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6350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6510000" y="2152650"/>
          <a:ext cx="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10160</xdr:rowOff>
    </xdr:from>
    <xdr:ext cx="762000" cy="259080"/>
    <xdr:sp macro="" textlink="">
      <xdr:nvSpPr>
        <xdr:cNvPr id="123" name="物件費最小値テキスト"/>
        <xdr:cNvSpPr txBox="1"/>
      </xdr:nvSpPr>
      <xdr:spPr>
        <a:xfrm>
          <a:off x="16598900" y="364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196850</xdr:colOff>
      <xdr:row>22</xdr:row>
      <xdr:rowOff>38100</xdr:rowOff>
    </xdr:to>
    <xdr:cxnSp macro="">
      <xdr:nvCxnSpPr>
        <xdr:cNvPr id="124" name="直線コネクタ 123"/>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92710</xdr:rowOff>
    </xdr:from>
    <xdr:ext cx="762000" cy="258445"/>
    <xdr:sp macro="" textlink="">
      <xdr:nvSpPr>
        <xdr:cNvPr id="125" name="物件費最大値テキスト"/>
        <xdr:cNvSpPr txBox="1"/>
      </xdr:nvSpPr>
      <xdr:spPr>
        <a:xfrm>
          <a:off x="16598900" y="190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6350</xdr:rowOff>
    </xdr:from>
    <xdr:to xmlns:xdr="http://schemas.openxmlformats.org/drawingml/2006/spreadsheetDrawing">
      <xdr:col>82</xdr:col>
      <xdr:colOff>196850</xdr:colOff>
      <xdr:row>13</xdr:row>
      <xdr:rowOff>6350</xdr:rowOff>
    </xdr:to>
    <xdr:cxnSp macro="">
      <xdr:nvCxnSpPr>
        <xdr:cNvPr id="126" name="直線コネクタ 125"/>
        <xdr:cNvCxnSpPr/>
      </xdr:nvCxnSpPr>
      <xdr:spPr>
        <a:xfrm>
          <a:off x="16421100" y="21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95250</xdr:rowOff>
    </xdr:from>
    <xdr:to xmlns:xdr="http://schemas.openxmlformats.org/drawingml/2006/spreadsheetDrawing">
      <xdr:col>82</xdr:col>
      <xdr:colOff>107950</xdr:colOff>
      <xdr:row>15</xdr:row>
      <xdr:rowOff>158750</xdr:rowOff>
    </xdr:to>
    <xdr:cxnSp macro="">
      <xdr:nvCxnSpPr>
        <xdr:cNvPr id="127" name="直線コネクタ 126"/>
        <xdr:cNvCxnSpPr/>
      </xdr:nvCxnSpPr>
      <xdr:spPr>
        <a:xfrm>
          <a:off x="15671800" y="257175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156210</xdr:rowOff>
    </xdr:from>
    <xdr:ext cx="762000" cy="258445"/>
    <xdr:sp macro="" textlink="">
      <xdr:nvSpPr>
        <xdr:cNvPr id="128" name="物件費平均値テキスト"/>
        <xdr:cNvSpPr txBox="1"/>
      </xdr:nvSpPr>
      <xdr:spPr>
        <a:xfrm>
          <a:off x="16598900" y="26327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12700</xdr:rowOff>
    </xdr:from>
    <xdr:to xmlns:xdr="http://schemas.openxmlformats.org/drawingml/2006/spreadsheetDrawing">
      <xdr:col>82</xdr:col>
      <xdr:colOff>158750</xdr:colOff>
      <xdr:row>16</xdr:row>
      <xdr:rowOff>114300</xdr:rowOff>
    </xdr:to>
    <xdr:sp macro="" textlink="">
      <xdr:nvSpPr>
        <xdr:cNvPr id="129" name="フローチャート: 判断 128"/>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114300</xdr:rowOff>
    </xdr:from>
    <xdr:to xmlns:xdr="http://schemas.openxmlformats.org/drawingml/2006/spreadsheetDrawing">
      <xdr:col>78</xdr:col>
      <xdr:colOff>69850</xdr:colOff>
      <xdr:row>15</xdr:row>
      <xdr:rowOff>95250</xdr:rowOff>
    </xdr:to>
    <xdr:cxnSp macro="">
      <xdr:nvCxnSpPr>
        <xdr:cNvPr id="130" name="直線コネクタ 129"/>
        <xdr:cNvCxnSpPr/>
      </xdr:nvCxnSpPr>
      <xdr:spPr>
        <a:xfrm>
          <a:off x="14782800" y="242570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133350</xdr:rowOff>
    </xdr:from>
    <xdr:to xmlns:xdr="http://schemas.openxmlformats.org/drawingml/2006/spreadsheetDrawing">
      <xdr:col>78</xdr:col>
      <xdr:colOff>120650</xdr:colOff>
      <xdr:row>16</xdr:row>
      <xdr:rowOff>63500</xdr:rowOff>
    </xdr:to>
    <xdr:sp macro="" textlink="">
      <xdr:nvSpPr>
        <xdr:cNvPr id="131" name="フローチャート: 判断 130"/>
        <xdr:cNvSpPr/>
      </xdr:nvSpPr>
      <xdr:spPr>
        <a:xfrm>
          <a:off x="15621000" y="260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48260</xdr:rowOff>
    </xdr:from>
    <xdr:ext cx="736600" cy="259080"/>
    <xdr:sp macro="" textlink="">
      <xdr:nvSpPr>
        <xdr:cNvPr id="132" name="テキスト ボックス 131"/>
        <xdr:cNvSpPr txBox="1"/>
      </xdr:nvSpPr>
      <xdr:spPr>
        <a:xfrm>
          <a:off x="15290800" y="2689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114300</xdr:rowOff>
    </xdr:from>
    <xdr:to xmlns:xdr="http://schemas.openxmlformats.org/drawingml/2006/spreadsheetDrawing">
      <xdr:col>73</xdr:col>
      <xdr:colOff>180975</xdr:colOff>
      <xdr:row>15</xdr:row>
      <xdr:rowOff>31750</xdr:rowOff>
    </xdr:to>
    <xdr:cxnSp macro="">
      <xdr:nvCxnSpPr>
        <xdr:cNvPr id="133" name="直線コネクタ 132"/>
        <xdr:cNvCxnSpPr/>
      </xdr:nvCxnSpPr>
      <xdr:spPr>
        <a:xfrm flipV="1">
          <a:off x="13893800" y="242570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107950</xdr:rowOff>
    </xdr:from>
    <xdr:to xmlns:xdr="http://schemas.openxmlformats.org/drawingml/2006/spreadsheetDrawing">
      <xdr:col>74</xdr:col>
      <xdr:colOff>31750</xdr:colOff>
      <xdr:row>16</xdr:row>
      <xdr:rowOff>38100</xdr:rowOff>
    </xdr:to>
    <xdr:sp macro="" textlink="">
      <xdr:nvSpPr>
        <xdr:cNvPr id="134" name="フローチャート: 判断 133"/>
        <xdr:cNvSpPr/>
      </xdr:nvSpPr>
      <xdr:spPr>
        <a:xfrm>
          <a:off x="14732000" y="258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22860</xdr:rowOff>
    </xdr:from>
    <xdr:ext cx="762000" cy="258445"/>
    <xdr:sp macro="" textlink="">
      <xdr:nvSpPr>
        <xdr:cNvPr id="135" name="テキスト ボックス 134"/>
        <xdr:cNvSpPr txBox="1"/>
      </xdr:nvSpPr>
      <xdr:spPr>
        <a:xfrm>
          <a:off x="14401800" y="266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50800</xdr:rowOff>
    </xdr:from>
    <xdr:to xmlns:xdr="http://schemas.openxmlformats.org/drawingml/2006/spreadsheetDrawing">
      <xdr:col>69</xdr:col>
      <xdr:colOff>92075</xdr:colOff>
      <xdr:row>15</xdr:row>
      <xdr:rowOff>31750</xdr:rowOff>
    </xdr:to>
    <xdr:cxnSp macro="">
      <xdr:nvCxnSpPr>
        <xdr:cNvPr id="136" name="直線コネクタ 135"/>
        <xdr:cNvCxnSpPr/>
      </xdr:nvCxnSpPr>
      <xdr:spPr>
        <a:xfrm>
          <a:off x="13004800" y="236220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107950</xdr:rowOff>
    </xdr:from>
    <xdr:to xmlns:xdr="http://schemas.openxmlformats.org/drawingml/2006/spreadsheetDrawing">
      <xdr:col>69</xdr:col>
      <xdr:colOff>142875</xdr:colOff>
      <xdr:row>16</xdr:row>
      <xdr:rowOff>38100</xdr:rowOff>
    </xdr:to>
    <xdr:sp macro="" textlink="">
      <xdr:nvSpPr>
        <xdr:cNvPr id="137" name="フローチャート: 判断 136"/>
        <xdr:cNvSpPr/>
      </xdr:nvSpPr>
      <xdr:spPr>
        <a:xfrm>
          <a:off x="13843000" y="258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22860</xdr:rowOff>
    </xdr:from>
    <xdr:ext cx="761365" cy="258445"/>
    <xdr:sp macro="" textlink="">
      <xdr:nvSpPr>
        <xdr:cNvPr id="138" name="テキスト ボックス 137"/>
        <xdr:cNvSpPr txBox="1"/>
      </xdr:nvSpPr>
      <xdr:spPr>
        <a:xfrm>
          <a:off x="13512800" y="2664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19050</xdr:rowOff>
    </xdr:from>
    <xdr:to xmlns:xdr="http://schemas.openxmlformats.org/drawingml/2006/spreadsheetDrawing">
      <xdr:col>65</xdr:col>
      <xdr:colOff>53975</xdr:colOff>
      <xdr:row>15</xdr:row>
      <xdr:rowOff>120650</xdr:rowOff>
    </xdr:to>
    <xdr:sp macro="" textlink="">
      <xdr:nvSpPr>
        <xdr:cNvPr id="139" name="フローチャート: 判断 138"/>
        <xdr:cNvSpPr/>
      </xdr:nvSpPr>
      <xdr:spPr>
        <a:xfrm>
          <a:off x="12954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105410</xdr:rowOff>
    </xdr:from>
    <xdr:ext cx="762000" cy="259080"/>
    <xdr:sp macro="" textlink="">
      <xdr:nvSpPr>
        <xdr:cNvPr id="140" name="テキスト ボックス 139"/>
        <xdr:cNvSpPr txBox="1"/>
      </xdr:nvSpPr>
      <xdr:spPr>
        <a:xfrm>
          <a:off x="12623800" y="258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397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397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107950</xdr:rowOff>
    </xdr:from>
    <xdr:to xmlns:xdr="http://schemas.openxmlformats.org/drawingml/2006/spreadsheetDrawing">
      <xdr:col>82</xdr:col>
      <xdr:colOff>158750</xdr:colOff>
      <xdr:row>16</xdr:row>
      <xdr:rowOff>38100</xdr:rowOff>
    </xdr:to>
    <xdr:sp macro="" textlink="">
      <xdr:nvSpPr>
        <xdr:cNvPr id="146" name="楕円 145"/>
        <xdr:cNvSpPr/>
      </xdr:nvSpPr>
      <xdr:spPr>
        <a:xfrm>
          <a:off x="16459200" y="258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124460</xdr:rowOff>
    </xdr:from>
    <xdr:ext cx="762000" cy="258445"/>
    <xdr:sp macro="" textlink="">
      <xdr:nvSpPr>
        <xdr:cNvPr id="147" name="物件費該当値テキスト"/>
        <xdr:cNvSpPr txBox="1"/>
      </xdr:nvSpPr>
      <xdr:spPr>
        <a:xfrm>
          <a:off x="16598900" y="243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44450</xdr:rowOff>
    </xdr:from>
    <xdr:to xmlns:xdr="http://schemas.openxmlformats.org/drawingml/2006/spreadsheetDrawing">
      <xdr:col>78</xdr:col>
      <xdr:colOff>120650</xdr:colOff>
      <xdr:row>15</xdr:row>
      <xdr:rowOff>146050</xdr:rowOff>
    </xdr:to>
    <xdr:sp macro="" textlink="">
      <xdr:nvSpPr>
        <xdr:cNvPr id="148" name="楕円 147"/>
        <xdr:cNvSpPr/>
      </xdr:nvSpPr>
      <xdr:spPr>
        <a:xfrm>
          <a:off x="1562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156210</xdr:rowOff>
    </xdr:from>
    <xdr:ext cx="736600" cy="258445"/>
    <xdr:sp macro="" textlink="">
      <xdr:nvSpPr>
        <xdr:cNvPr id="149" name="テキスト ボックス 148"/>
        <xdr:cNvSpPr txBox="1"/>
      </xdr:nvSpPr>
      <xdr:spPr>
        <a:xfrm>
          <a:off x="15290800" y="2302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63500</xdr:rowOff>
    </xdr:from>
    <xdr:to xmlns:xdr="http://schemas.openxmlformats.org/drawingml/2006/spreadsheetDrawing">
      <xdr:col>74</xdr:col>
      <xdr:colOff>31750</xdr:colOff>
      <xdr:row>14</xdr:row>
      <xdr:rowOff>165100</xdr:rowOff>
    </xdr:to>
    <xdr:sp macro="" textlink="">
      <xdr:nvSpPr>
        <xdr:cNvPr id="150" name="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3810</xdr:rowOff>
    </xdr:from>
    <xdr:ext cx="762000" cy="259080"/>
    <xdr:sp macro="" textlink="">
      <xdr:nvSpPr>
        <xdr:cNvPr id="151" name="テキスト ボックス 150"/>
        <xdr:cNvSpPr txBox="1"/>
      </xdr:nvSpPr>
      <xdr:spPr>
        <a:xfrm>
          <a:off x="14401800" y="2150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152400</xdr:rowOff>
    </xdr:from>
    <xdr:to xmlns:xdr="http://schemas.openxmlformats.org/drawingml/2006/spreadsheetDrawing">
      <xdr:col>69</xdr:col>
      <xdr:colOff>142875</xdr:colOff>
      <xdr:row>15</xdr:row>
      <xdr:rowOff>83185</xdr:rowOff>
    </xdr:to>
    <xdr:sp macro="" textlink="">
      <xdr:nvSpPr>
        <xdr:cNvPr id="152" name="楕円 151"/>
        <xdr:cNvSpPr/>
      </xdr:nvSpPr>
      <xdr:spPr>
        <a:xfrm>
          <a:off x="13843000" y="24638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92710</xdr:rowOff>
    </xdr:from>
    <xdr:ext cx="761365" cy="258445"/>
    <xdr:sp macro="" textlink="">
      <xdr:nvSpPr>
        <xdr:cNvPr id="153" name="テキスト ボックス 152"/>
        <xdr:cNvSpPr txBox="1"/>
      </xdr:nvSpPr>
      <xdr:spPr>
        <a:xfrm>
          <a:off x="13512800" y="2239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0</xdr:rowOff>
    </xdr:from>
    <xdr:to xmlns:xdr="http://schemas.openxmlformats.org/drawingml/2006/spreadsheetDrawing">
      <xdr:col>65</xdr:col>
      <xdr:colOff>53975</xdr:colOff>
      <xdr:row>14</xdr:row>
      <xdr:rowOff>101600</xdr:rowOff>
    </xdr:to>
    <xdr:sp macro="" textlink="">
      <xdr:nvSpPr>
        <xdr:cNvPr id="154" name="楕円 153"/>
        <xdr:cNvSpPr/>
      </xdr:nvSpPr>
      <xdr:spPr>
        <a:xfrm>
          <a:off x="12954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111760</xdr:rowOff>
    </xdr:from>
    <xdr:ext cx="762000" cy="259080"/>
    <xdr:sp macro="" textlink="">
      <xdr:nvSpPr>
        <xdr:cNvPr id="155" name="テキスト ボックス 154"/>
        <xdr:cNvSpPr txBox="1"/>
      </xdr:nvSpPr>
      <xdr:spPr>
        <a:xfrm>
          <a:off x="12623800" y="209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7829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7893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077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382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382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382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8686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本町は福祉事務所設置町であることから類似団体より高い傾向にあったが、普通交付税措置により差は小さくなった。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その他の差は児童福祉費のうち補助事業に係る一般財源が多いことが要因である。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今後もその必要性を検討、見直しを進めながら効果的な事業に努める。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197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579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9080"/>
    <xdr:sp macro="" textlink="">
      <xdr:nvSpPr>
        <xdr:cNvPr id="169" name="テキスト ボックス 168"/>
        <xdr:cNvSpPr txBox="1"/>
      </xdr:nvSpPr>
      <xdr:spPr>
        <a:xfrm>
          <a:off x="254000" y="10443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0" name="直線コネクタ 169"/>
        <xdr:cNvCxnSpPr/>
      </xdr:nvCxnSpPr>
      <xdr:spPr>
        <a:xfrm>
          <a:off x="762000" y="101409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7365" cy="259080"/>
    <xdr:sp macro="" textlink="">
      <xdr:nvSpPr>
        <xdr:cNvPr id="171" name="テキスト ボックス 170"/>
        <xdr:cNvSpPr txBox="1"/>
      </xdr:nvSpPr>
      <xdr:spPr>
        <a:xfrm>
          <a:off x="254000" y="100050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2" name="直線コネクタ 171"/>
        <xdr:cNvCxnSpPr/>
      </xdr:nvCxnSpPr>
      <xdr:spPr>
        <a:xfrm>
          <a:off x="762000" y="97028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7365" cy="258445"/>
    <xdr:sp macro="" textlink="">
      <xdr:nvSpPr>
        <xdr:cNvPr id="173" name="テキスト ボックス 172"/>
        <xdr:cNvSpPr txBox="1"/>
      </xdr:nvSpPr>
      <xdr:spPr>
        <a:xfrm>
          <a:off x="254000" y="95669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4" name="直線コネクタ 173"/>
        <xdr:cNvCxnSpPr/>
      </xdr:nvCxnSpPr>
      <xdr:spPr>
        <a:xfrm>
          <a:off x="762000" y="925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7365" cy="259080"/>
    <xdr:sp macro="" textlink="">
      <xdr:nvSpPr>
        <xdr:cNvPr id="175" name="テキスト ボックス 174"/>
        <xdr:cNvSpPr txBox="1"/>
      </xdr:nvSpPr>
      <xdr:spPr>
        <a:xfrm>
          <a:off x="254000" y="91224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6" name="直線コネクタ 175"/>
        <xdr:cNvCxnSpPr/>
      </xdr:nvCxnSpPr>
      <xdr:spPr>
        <a:xfrm>
          <a:off x="762000" y="8820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7365" cy="259080"/>
    <xdr:sp macro="" textlink="">
      <xdr:nvSpPr>
        <xdr:cNvPr id="177" name="テキスト ボックス 176"/>
        <xdr:cNvSpPr txBox="1"/>
      </xdr:nvSpPr>
      <xdr:spPr>
        <a:xfrm>
          <a:off x="254000" y="868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38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54000" y="8246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382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92710</xdr:rowOff>
    </xdr:to>
    <xdr:cxnSp macro="">
      <xdr:nvCxnSpPr>
        <xdr:cNvPr id="181" name="直線コネクタ 180"/>
        <xdr:cNvCxnSpPr/>
      </xdr:nvCxnSpPr>
      <xdr:spPr>
        <a:xfrm flipV="1">
          <a:off x="4826000" y="87122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64770</xdr:rowOff>
    </xdr:from>
    <xdr:ext cx="762000" cy="258445"/>
    <xdr:sp macro="" textlink="">
      <xdr:nvSpPr>
        <xdr:cNvPr id="182" name="扶助費最小値テキスト"/>
        <xdr:cNvSpPr txBox="1"/>
      </xdr:nvSpPr>
      <xdr:spPr>
        <a:xfrm>
          <a:off x="49149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92710</xdr:rowOff>
    </xdr:from>
    <xdr:to xmlns:xdr="http://schemas.openxmlformats.org/drawingml/2006/spreadsheetDrawing">
      <xdr:col>24</xdr:col>
      <xdr:colOff>114300</xdr:colOff>
      <xdr:row>61</xdr:row>
      <xdr:rowOff>92710</xdr:rowOff>
    </xdr:to>
    <xdr:cxnSp macro="">
      <xdr:nvCxnSpPr>
        <xdr:cNvPr id="183" name="直線コネクタ 182"/>
        <xdr:cNvCxnSpPr/>
      </xdr:nvCxnSpPr>
      <xdr:spPr>
        <a:xfrm>
          <a:off x="4737100" y="1016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9080"/>
    <xdr:sp macro="" textlink="">
      <xdr:nvSpPr>
        <xdr:cNvPr id="184" name="扶助費最大値テキスト"/>
        <xdr:cNvSpPr txBox="1"/>
      </xdr:nvSpPr>
      <xdr:spPr>
        <a:xfrm>
          <a:off x="4914900" y="846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5" name="直線コネクタ 184"/>
        <xdr:cNvCxnSpPr/>
      </xdr:nvCxnSpPr>
      <xdr:spPr>
        <a:xfrm>
          <a:off x="4737100" y="871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104140</xdr:rowOff>
    </xdr:from>
    <xdr:to xmlns:xdr="http://schemas.openxmlformats.org/drawingml/2006/spreadsheetDrawing">
      <xdr:col>24</xdr:col>
      <xdr:colOff>25400</xdr:colOff>
      <xdr:row>57</xdr:row>
      <xdr:rowOff>69850</xdr:rowOff>
    </xdr:to>
    <xdr:cxnSp macro="">
      <xdr:nvCxnSpPr>
        <xdr:cNvPr id="186" name="直線コネクタ 185"/>
        <xdr:cNvCxnSpPr/>
      </xdr:nvCxnSpPr>
      <xdr:spPr>
        <a:xfrm flipV="1">
          <a:off x="3987800" y="934974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127000</xdr:rowOff>
    </xdr:from>
    <xdr:ext cx="762000" cy="258445"/>
    <xdr:sp macro="" textlink="">
      <xdr:nvSpPr>
        <xdr:cNvPr id="187" name="扶助費平均値テキスト"/>
        <xdr:cNvSpPr txBox="1"/>
      </xdr:nvSpPr>
      <xdr:spPr>
        <a:xfrm>
          <a:off x="4914900" y="90424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110490</xdr:rowOff>
    </xdr:from>
    <xdr:to xmlns:xdr="http://schemas.openxmlformats.org/drawingml/2006/spreadsheetDrawing">
      <xdr:col>24</xdr:col>
      <xdr:colOff>76200</xdr:colOff>
      <xdr:row>56</xdr:row>
      <xdr:rowOff>40640</xdr:rowOff>
    </xdr:to>
    <xdr:sp macro="" textlink="">
      <xdr:nvSpPr>
        <xdr:cNvPr id="188" name="フローチャート: 判断 187"/>
        <xdr:cNvSpPr/>
      </xdr:nvSpPr>
      <xdr:spPr>
        <a:xfrm>
          <a:off x="4775200" y="9190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127000</xdr:rowOff>
    </xdr:from>
    <xdr:to xmlns:xdr="http://schemas.openxmlformats.org/drawingml/2006/spreadsheetDrawing">
      <xdr:col>19</xdr:col>
      <xdr:colOff>187325</xdr:colOff>
      <xdr:row>57</xdr:row>
      <xdr:rowOff>69850</xdr:rowOff>
    </xdr:to>
    <xdr:cxnSp macro="">
      <xdr:nvCxnSpPr>
        <xdr:cNvPr id="189" name="直線コネクタ 188"/>
        <xdr:cNvCxnSpPr/>
      </xdr:nvCxnSpPr>
      <xdr:spPr>
        <a:xfrm>
          <a:off x="3098800" y="937260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64770</xdr:rowOff>
    </xdr:from>
    <xdr:to xmlns:xdr="http://schemas.openxmlformats.org/drawingml/2006/spreadsheetDrawing">
      <xdr:col>20</xdr:col>
      <xdr:colOff>38100</xdr:colOff>
      <xdr:row>55</xdr:row>
      <xdr:rowOff>165100</xdr:rowOff>
    </xdr:to>
    <xdr:sp macro="" textlink="">
      <xdr:nvSpPr>
        <xdr:cNvPr id="190" name="フローチャート: 判断 189"/>
        <xdr:cNvSpPr/>
      </xdr:nvSpPr>
      <xdr:spPr>
        <a:xfrm>
          <a:off x="3937000" y="91452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5080</xdr:rowOff>
    </xdr:from>
    <xdr:ext cx="735965" cy="259080"/>
    <xdr:sp macro="" textlink="">
      <xdr:nvSpPr>
        <xdr:cNvPr id="191" name="テキスト ボックス 190"/>
        <xdr:cNvSpPr txBox="1"/>
      </xdr:nvSpPr>
      <xdr:spPr>
        <a:xfrm>
          <a:off x="3606800" y="8920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58420</xdr:rowOff>
    </xdr:from>
    <xdr:to xmlns:xdr="http://schemas.openxmlformats.org/drawingml/2006/spreadsheetDrawing">
      <xdr:col>15</xdr:col>
      <xdr:colOff>98425</xdr:colOff>
      <xdr:row>56</xdr:row>
      <xdr:rowOff>127000</xdr:rowOff>
    </xdr:to>
    <xdr:cxnSp macro="">
      <xdr:nvCxnSpPr>
        <xdr:cNvPr id="192" name="直線コネクタ 191"/>
        <xdr:cNvCxnSpPr/>
      </xdr:nvCxnSpPr>
      <xdr:spPr>
        <a:xfrm>
          <a:off x="2209800" y="9304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41910</xdr:rowOff>
    </xdr:from>
    <xdr:to xmlns:xdr="http://schemas.openxmlformats.org/drawingml/2006/spreadsheetDrawing">
      <xdr:col>15</xdr:col>
      <xdr:colOff>149225</xdr:colOff>
      <xdr:row>55</xdr:row>
      <xdr:rowOff>143510</xdr:rowOff>
    </xdr:to>
    <xdr:sp macro="" textlink="">
      <xdr:nvSpPr>
        <xdr:cNvPr id="193" name="フローチャート: 判断 192"/>
        <xdr:cNvSpPr/>
      </xdr:nvSpPr>
      <xdr:spPr>
        <a:xfrm>
          <a:off x="3048000" y="912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153670</xdr:rowOff>
    </xdr:from>
    <xdr:ext cx="762000" cy="258445"/>
    <xdr:sp macro="" textlink="">
      <xdr:nvSpPr>
        <xdr:cNvPr id="194" name="テキスト ボックス 193"/>
        <xdr:cNvSpPr txBox="1"/>
      </xdr:nvSpPr>
      <xdr:spPr>
        <a:xfrm>
          <a:off x="2717800" y="8903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xdr:rowOff>
    </xdr:from>
    <xdr:to xmlns:xdr="http://schemas.openxmlformats.org/drawingml/2006/spreadsheetDrawing">
      <xdr:col>11</xdr:col>
      <xdr:colOff>9525</xdr:colOff>
      <xdr:row>56</xdr:row>
      <xdr:rowOff>58420</xdr:rowOff>
    </xdr:to>
    <xdr:cxnSp macro="">
      <xdr:nvCxnSpPr>
        <xdr:cNvPr id="195" name="直線コネクタ 194"/>
        <xdr:cNvCxnSpPr/>
      </xdr:nvCxnSpPr>
      <xdr:spPr>
        <a:xfrm>
          <a:off x="1320800" y="9258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6" name="フローチャート: 判断 195"/>
        <xdr:cNvSpPr/>
      </xdr:nvSpPr>
      <xdr:spPr>
        <a:xfrm>
          <a:off x="2159000" y="909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130810</xdr:rowOff>
    </xdr:from>
    <xdr:ext cx="761365" cy="258445"/>
    <xdr:sp macro="" textlink="">
      <xdr:nvSpPr>
        <xdr:cNvPr id="197" name="テキスト ボックス 196"/>
        <xdr:cNvSpPr txBox="1"/>
      </xdr:nvSpPr>
      <xdr:spPr>
        <a:xfrm>
          <a:off x="1828800" y="888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144780</xdr:rowOff>
    </xdr:from>
    <xdr:to xmlns:xdr="http://schemas.openxmlformats.org/drawingml/2006/spreadsheetDrawing">
      <xdr:col>6</xdr:col>
      <xdr:colOff>171450</xdr:colOff>
      <xdr:row>55</xdr:row>
      <xdr:rowOff>74930</xdr:rowOff>
    </xdr:to>
    <xdr:sp macro="" textlink="">
      <xdr:nvSpPr>
        <xdr:cNvPr id="198" name="フローチャート: 判断 197"/>
        <xdr:cNvSpPr/>
      </xdr:nvSpPr>
      <xdr:spPr>
        <a:xfrm>
          <a:off x="1270000" y="906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85090</xdr:rowOff>
    </xdr:from>
    <xdr:ext cx="761365" cy="258445"/>
    <xdr:sp macro="" textlink="">
      <xdr:nvSpPr>
        <xdr:cNvPr id="199" name="テキスト ボックス 198"/>
        <xdr:cNvSpPr txBox="1"/>
      </xdr:nvSpPr>
      <xdr:spPr>
        <a:xfrm>
          <a:off x="939800" y="8835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53340</xdr:rowOff>
    </xdr:from>
    <xdr:to xmlns:xdr="http://schemas.openxmlformats.org/drawingml/2006/spreadsheetDrawing">
      <xdr:col>24</xdr:col>
      <xdr:colOff>76200</xdr:colOff>
      <xdr:row>56</xdr:row>
      <xdr:rowOff>154940</xdr:rowOff>
    </xdr:to>
    <xdr:sp macro="" textlink="">
      <xdr:nvSpPr>
        <xdr:cNvPr id="205" name="楕円 204"/>
        <xdr:cNvSpPr/>
      </xdr:nvSpPr>
      <xdr:spPr>
        <a:xfrm>
          <a:off x="4775200" y="92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25400</xdr:rowOff>
    </xdr:from>
    <xdr:ext cx="762000" cy="258445"/>
    <xdr:sp macro="" textlink="">
      <xdr:nvSpPr>
        <xdr:cNvPr id="206" name="扶助費該当値テキスト"/>
        <xdr:cNvSpPr txBox="1"/>
      </xdr:nvSpPr>
      <xdr:spPr>
        <a:xfrm>
          <a:off x="4914900" y="9271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207" name="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105410</xdr:rowOff>
    </xdr:from>
    <xdr:ext cx="735965" cy="259080"/>
    <xdr:sp macro="" textlink="">
      <xdr:nvSpPr>
        <xdr:cNvPr id="208" name="テキスト ボックス 207"/>
        <xdr:cNvSpPr txBox="1"/>
      </xdr:nvSpPr>
      <xdr:spPr>
        <a:xfrm>
          <a:off x="3606800" y="95161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209" name="楕円 208"/>
        <xdr:cNvSpPr/>
      </xdr:nvSpPr>
      <xdr:spPr>
        <a:xfrm>
          <a:off x="3048000" y="932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162560</xdr:rowOff>
    </xdr:from>
    <xdr:ext cx="762000" cy="258445"/>
    <xdr:sp macro="" textlink="">
      <xdr:nvSpPr>
        <xdr:cNvPr id="210" name="テキスト ボックス 209"/>
        <xdr:cNvSpPr txBox="1"/>
      </xdr:nvSpPr>
      <xdr:spPr>
        <a:xfrm>
          <a:off x="2717800" y="940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7620</xdr:rowOff>
    </xdr:from>
    <xdr:to xmlns:xdr="http://schemas.openxmlformats.org/drawingml/2006/spreadsheetDrawing">
      <xdr:col>11</xdr:col>
      <xdr:colOff>60325</xdr:colOff>
      <xdr:row>56</xdr:row>
      <xdr:rowOff>109220</xdr:rowOff>
    </xdr:to>
    <xdr:sp macro="" textlink="">
      <xdr:nvSpPr>
        <xdr:cNvPr id="211" name="楕円 210"/>
        <xdr:cNvSpPr/>
      </xdr:nvSpPr>
      <xdr:spPr>
        <a:xfrm>
          <a:off x="215900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93980</xdr:rowOff>
    </xdr:from>
    <xdr:ext cx="761365" cy="258445"/>
    <xdr:sp macro="" textlink="">
      <xdr:nvSpPr>
        <xdr:cNvPr id="212" name="テキスト ボックス 211"/>
        <xdr:cNvSpPr txBox="1"/>
      </xdr:nvSpPr>
      <xdr:spPr>
        <a:xfrm>
          <a:off x="1828800" y="9339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13" name="楕円 212"/>
        <xdr:cNvSpPr/>
      </xdr:nvSpPr>
      <xdr:spPr>
        <a:xfrm>
          <a:off x="1270000" y="921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48260</xdr:rowOff>
    </xdr:from>
    <xdr:ext cx="761365" cy="259080"/>
    <xdr:sp macro="" textlink="">
      <xdr:nvSpPr>
        <xdr:cNvPr id="214" name="テキスト ボックス 213"/>
        <xdr:cNvSpPr txBox="1"/>
      </xdr:nvSpPr>
      <xdr:spPr>
        <a:xfrm>
          <a:off x="939800" y="9293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7829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7893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077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382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382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382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8686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繰出金は、前年度から</a:t>
          </a:r>
          <a:r>
            <a:rPr kumimoji="1" lang="en-US" altLang="ja-JP" sz="1300">
              <a:latin typeface="ＭＳ Ｐゴシック"/>
              <a:ea typeface="ＭＳ Ｐゴシック"/>
            </a:rPr>
            <a:t>1.1</a:t>
          </a:r>
          <a:r>
            <a:rPr kumimoji="1" lang="ja-JP" altLang="en-US" sz="1300">
              <a:latin typeface="ＭＳ Ｐゴシック"/>
              <a:ea typeface="ＭＳ Ｐゴシック"/>
            </a:rPr>
            <a:t>ポイント低下した。簡易水道事業を水道事業に統合したことにより経常収支に影響のある繰出基準の繰出金が減少したことが要因である。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維持補修費は、前年度に引き続き降雪が多かったため、除雪費が高額となり横ばいとなった。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全体的には全国平均や広島県平均よりは高いが類似団体比較では低い結果となった。</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197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579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28" name="テキスト ボックス 227"/>
        <xdr:cNvSpPr txBox="1"/>
      </xdr:nvSpPr>
      <xdr:spPr>
        <a:xfrm>
          <a:off x="11938000" y="10443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217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0" name="テキスト ボックス 229"/>
        <xdr:cNvSpPr txBox="1"/>
      </xdr:nvSpPr>
      <xdr:spPr>
        <a:xfrm>
          <a:off x="11938000" y="1007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9848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2" name="テキスト ボックス 231"/>
        <xdr:cNvSpPr txBox="1"/>
      </xdr:nvSpPr>
      <xdr:spPr>
        <a:xfrm>
          <a:off x="11938000" y="9712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480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9080"/>
    <xdr:sp macro="" textlink="">
      <xdr:nvSpPr>
        <xdr:cNvPr id="234" name="テキスト ボックス 233"/>
        <xdr:cNvSpPr txBox="1"/>
      </xdr:nvSpPr>
      <xdr:spPr>
        <a:xfrm>
          <a:off x="11938000" y="934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112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8445"/>
    <xdr:sp macro="" textlink="">
      <xdr:nvSpPr>
        <xdr:cNvPr id="236" name="テキスト ボックス 235"/>
        <xdr:cNvSpPr txBox="1"/>
      </xdr:nvSpPr>
      <xdr:spPr>
        <a:xfrm>
          <a:off x="11938000" y="8976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875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8445"/>
    <xdr:sp macro="" textlink="">
      <xdr:nvSpPr>
        <xdr:cNvPr id="238" name="テキスト ボックス 237"/>
        <xdr:cNvSpPr txBox="1"/>
      </xdr:nvSpPr>
      <xdr:spPr>
        <a:xfrm>
          <a:off x="11938000" y="860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38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0" name="テキスト ボックス 239"/>
        <xdr:cNvSpPr txBox="1"/>
      </xdr:nvSpPr>
      <xdr:spPr>
        <a:xfrm>
          <a:off x="11938000" y="8246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382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66040</xdr:rowOff>
    </xdr:from>
    <xdr:to xmlns:xdr="http://schemas.openxmlformats.org/drawingml/2006/spreadsheetDrawing">
      <xdr:col>82</xdr:col>
      <xdr:colOff>107950</xdr:colOff>
      <xdr:row>61</xdr:row>
      <xdr:rowOff>39370</xdr:rowOff>
    </xdr:to>
    <xdr:cxnSp macro="">
      <xdr:nvCxnSpPr>
        <xdr:cNvPr id="242" name="直線コネクタ 241"/>
        <xdr:cNvCxnSpPr/>
      </xdr:nvCxnSpPr>
      <xdr:spPr>
        <a:xfrm flipV="1">
          <a:off x="16510000" y="898144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11430</xdr:rowOff>
    </xdr:from>
    <xdr:ext cx="762000" cy="259080"/>
    <xdr:sp macro="" textlink="">
      <xdr:nvSpPr>
        <xdr:cNvPr id="243" name="その他最小値テキスト"/>
        <xdr:cNvSpPr txBox="1"/>
      </xdr:nvSpPr>
      <xdr:spPr>
        <a:xfrm>
          <a:off x="16598900" y="1008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39370</xdr:rowOff>
    </xdr:from>
    <xdr:to xmlns:xdr="http://schemas.openxmlformats.org/drawingml/2006/spreadsheetDrawing">
      <xdr:col>82</xdr:col>
      <xdr:colOff>196850</xdr:colOff>
      <xdr:row>61</xdr:row>
      <xdr:rowOff>39370</xdr:rowOff>
    </xdr:to>
    <xdr:cxnSp macro="">
      <xdr:nvCxnSpPr>
        <xdr:cNvPr id="244" name="直線コネクタ 243"/>
        <xdr:cNvCxnSpPr/>
      </xdr:nvCxnSpPr>
      <xdr:spPr>
        <a:xfrm>
          <a:off x="16421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152400</xdr:rowOff>
    </xdr:from>
    <xdr:ext cx="762000" cy="258445"/>
    <xdr:sp macro="" textlink="">
      <xdr:nvSpPr>
        <xdr:cNvPr id="245" name="その他最大値テキスト"/>
        <xdr:cNvSpPr txBox="1"/>
      </xdr:nvSpPr>
      <xdr:spPr>
        <a:xfrm>
          <a:off x="16598900" y="8737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66040</xdr:rowOff>
    </xdr:from>
    <xdr:to xmlns:xdr="http://schemas.openxmlformats.org/drawingml/2006/spreadsheetDrawing">
      <xdr:col>82</xdr:col>
      <xdr:colOff>196850</xdr:colOff>
      <xdr:row>54</xdr:row>
      <xdr:rowOff>66040</xdr:rowOff>
    </xdr:to>
    <xdr:cxnSp macro="">
      <xdr:nvCxnSpPr>
        <xdr:cNvPr id="246" name="直線コネクタ 245"/>
        <xdr:cNvCxnSpPr/>
      </xdr:nvCxnSpPr>
      <xdr:spPr>
        <a:xfrm>
          <a:off x="16421100" y="898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17145</xdr:rowOff>
    </xdr:from>
    <xdr:to xmlns:xdr="http://schemas.openxmlformats.org/drawingml/2006/spreadsheetDrawing">
      <xdr:col>82</xdr:col>
      <xdr:colOff>107950</xdr:colOff>
      <xdr:row>57</xdr:row>
      <xdr:rowOff>100330</xdr:rowOff>
    </xdr:to>
    <xdr:cxnSp macro="">
      <xdr:nvCxnSpPr>
        <xdr:cNvPr id="247" name="直線コネクタ 246"/>
        <xdr:cNvCxnSpPr/>
      </xdr:nvCxnSpPr>
      <xdr:spPr>
        <a:xfrm flipV="1">
          <a:off x="15671800" y="942784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13970</xdr:rowOff>
    </xdr:from>
    <xdr:ext cx="762000" cy="259080"/>
    <xdr:sp macro="" textlink="">
      <xdr:nvSpPr>
        <xdr:cNvPr id="248" name="その他平均値テキスト"/>
        <xdr:cNvSpPr txBox="1"/>
      </xdr:nvSpPr>
      <xdr:spPr>
        <a:xfrm>
          <a:off x="16598900" y="9424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41910</xdr:rowOff>
    </xdr:from>
    <xdr:to xmlns:xdr="http://schemas.openxmlformats.org/drawingml/2006/spreadsheetDrawing">
      <xdr:col>82</xdr:col>
      <xdr:colOff>158750</xdr:colOff>
      <xdr:row>57</xdr:row>
      <xdr:rowOff>143510</xdr:rowOff>
    </xdr:to>
    <xdr:sp macro="" textlink="">
      <xdr:nvSpPr>
        <xdr:cNvPr id="249" name="フローチャート: 判断 248"/>
        <xdr:cNvSpPr/>
      </xdr:nvSpPr>
      <xdr:spPr>
        <a:xfrm>
          <a:off x="164592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127000</xdr:rowOff>
    </xdr:from>
    <xdr:to xmlns:xdr="http://schemas.openxmlformats.org/drawingml/2006/spreadsheetDrawing">
      <xdr:col>78</xdr:col>
      <xdr:colOff>69850</xdr:colOff>
      <xdr:row>57</xdr:row>
      <xdr:rowOff>100330</xdr:rowOff>
    </xdr:to>
    <xdr:cxnSp macro="">
      <xdr:nvCxnSpPr>
        <xdr:cNvPr id="250" name="直線コネクタ 249"/>
        <xdr:cNvCxnSpPr/>
      </xdr:nvCxnSpPr>
      <xdr:spPr>
        <a:xfrm>
          <a:off x="14782800" y="937260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64770</xdr:rowOff>
    </xdr:from>
    <xdr:to xmlns:xdr="http://schemas.openxmlformats.org/drawingml/2006/spreadsheetDrawing">
      <xdr:col>78</xdr:col>
      <xdr:colOff>120650</xdr:colOff>
      <xdr:row>57</xdr:row>
      <xdr:rowOff>165100</xdr:rowOff>
    </xdr:to>
    <xdr:sp macro="" textlink="">
      <xdr:nvSpPr>
        <xdr:cNvPr id="251" name="フローチャート: 判断 250"/>
        <xdr:cNvSpPr/>
      </xdr:nvSpPr>
      <xdr:spPr>
        <a:xfrm>
          <a:off x="15621000" y="9475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151130</xdr:rowOff>
    </xdr:from>
    <xdr:ext cx="736600" cy="258445"/>
    <xdr:sp macro="" textlink="">
      <xdr:nvSpPr>
        <xdr:cNvPr id="252" name="テキスト ボックス 251"/>
        <xdr:cNvSpPr txBox="1"/>
      </xdr:nvSpPr>
      <xdr:spPr>
        <a:xfrm>
          <a:off x="15290800" y="9561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127000</xdr:rowOff>
    </xdr:from>
    <xdr:to xmlns:xdr="http://schemas.openxmlformats.org/drawingml/2006/spreadsheetDrawing">
      <xdr:col>73</xdr:col>
      <xdr:colOff>180975</xdr:colOff>
      <xdr:row>56</xdr:row>
      <xdr:rowOff>127000</xdr:rowOff>
    </xdr:to>
    <xdr:cxnSp macro="">
      <xdr:nvCxnSpPr>
        <xdr:cNvPr id="253" name="直線コネクタ 252"/>
        <xdr:cNvCxnSpPr/>
      </xdr:nvCxnSpPr>
      <xdr:spPr>
        <a:xfrm>
          <a:off x="13893800" y="9372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106680</xdr:rowOff>
    </xdr:from>
    <xdr:to xmlns:xdr="http://schemas.openxmlformats.org/drawingml/2006/spreadsheetDrawing">
      <xdr:col>74</xdr:col>
      <xdr:colOff>31750</xdr:colOff>
      <xdr:row>57</xdr:row>
      <xdr:rowOff>36830</xdr:rowOff>
    </xdr:to>
    <xdr:sp macro="" textlink="">
      <xdr:nvSpPr>
        <xdr:cNvPr id="254" name="フローチャート: 判断 253"/>
        <xdr:cNvSpPr/>
      </xdr:nvSpPr>
      <xdr:spPr>
        <a:xfrm>
          <a:off x="14732000" y="9352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21590</xdr:rowOff>
    </xdr:from>
    <xdr:ext cx="762000" cy="258445"/>
    <xdr:sp macro="" textlink="">
      <xdr:nvSpPr>
        <xdr:cNvPr id="255" name="テキスト ボックス 254"/>
        <xdr:cNvSpPr txBox="1"/>
      </xdr:nvSpPr>
      <xdr:spPr>
        <a:xfrm>
          <a:off x="14401800" y="9432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127000</xdr:rowOff>
    </xdr:from>
    <xdr:to xmlns:xdr="http://schemas.openxmlformats.org/drawingml/2006/spreadsheetDrawing">
      <xdr:col>69</xdr:col>
      <xdr:colOff>92075</xdr:colOff>
      <xdr:row>56</xdr:row>
      <xdr:rowOff>165100</xdr:rowOff>
    </xdr:to>
    <xdr:cxnSp macro="">
      <xdr:nvCxnSpPr>
        <xdr:cNvPr id="256" name="直線コネクタ 255"/>
        <xdr:cNvCxnSpPr/>
      </xdr:nvCxnSpPr>
      <xdr:spPr>
        <a:xfrm flipV="1">
          <a:off x="13004800" y="9372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121920</xdr:rowOff>
    </xdr:from>
    <xdr:to xmlns:xdr="http://schemas.openxmlformats.org/drawingml/2006/spreadsheetDrawing">
      <xdr:col>69</xdr:col>
      <xdr:colOff>142875</xdr:colOff>
      <xdr:row>57</xdr:row>
      <xdr:rowOff>52070</xdr:rowOff>
    </xdr:to>
    <xdr:sp macro="" textlink="">
      <xdr:nvSpPr>
        <xdr:cNvPr id="257" name="フローチャート: 判断 256"/>
        <xdr:cNvSpPr/>
      </xdr:nvSpPr>
      <xdr:spPr>
        <a:xfrm>
          <a:off x="13843000" y="9367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36830</xdr:rowOff>
    </xdr:from>
    <xdr:ext cx="761365" cy="259080"/>
    <xdr:sp macro="" textlink="">
      <xdr:nvSpPr>
        <xdr:cNvPr id="258" name="テキスト ボックス 257"/>
        <xdr:cNvSpPr txBox="1"/>
      </xdr:nvSpPr>
      <xdr:spPr>
        <a:xfrm>
          <a:off x="13512800" y="9447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83820</xdr:rowOff>
    </xdr:from>
    <xdr:to xmlns:xdr="http://schemas.openxmlformats.org/drawingml/2006/spreadsheetDrawing">
      <xdr:col>65</xdr:col>
      <xdr:colOff>53975</xdr:colOff>
      <xdr:row>57</xdr:row>
      <xdr:rowOff>13970</xdr:rowOff>
    </xdr:to>
    <xdr:sp macro="" textlink="">
      <xdr:nvSpPr>
        <xdr:cNvPr id="259" name="フローチャート: 判断 258"/>
        <xdr:cNvSpPr/>
      </xdr:nvSpPr>
      <xdr:spPr>
        <a:xfrm>
          <a:off x="12954000" y="9329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24130</xdr:rowOff>
    </xdr:from>
    <xdr:ext cx="762000" cy="258445"/>
    <xdr:sp macro="" textlink="">
      <xdr:nvSpPr>
        <xdr:cNvPr id="260" name="テキスト ボックス 259"/>
        <xdr:cNvSpPr txBox="1"/>
      </xdr:nvSpPr>
      <xdr:spPr>
        <a:xfrm>
          <a:off x="12623800" y="9104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2" name="テキスト ボックス 261"/>
        <xdr:cNvSpPr txBox="1"/>
      </xdr:nvSpPr>
      <xdr:spPr>
        <a:xfrm>
          <a:off x="15455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3" name="テキスト ボックス 262"/>
        <xdr:cNvSpPr txBox="1"/>
      </xdr:nvSpPr>
      <xdr:spPr>
        <a:xfrm>
          <a:off x="14566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5" name="テキスト ボックス 264"/>
        <xdr:cNvSpPr txBox="1"/>
      </xdr:nvSpPr>
      <xdr:spPr>
        <a:xfrm>
          <a:off x="12788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137160</xdr:rowOff>
    </xdr:from>
    <xdr:to xmlns:xdr="http://schemas.openxmlformats.org/drawingml/2006/spreadsheetDrawing">
      <xdr:col>82</xdr:col>
      <xdr:colOff>158750</xdr:colOff>
      <xdr:row>57</xdr:row>
      <xdr:rowOff>67310</xdr:rowOff>
    </xdr:to>
    <xdr:sp macro="" textlink="">
      <xdr:nvSpPr>
        <xdr:cNvPr id="266" name="楕円 265"/>
        <xdr:cNvSpPr/>
      </xdr:nvSpPr>
      <xdr:spPr>
        <a:xfrm>
          <a:off x="16459200" y="9382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153670</xdr:rowOff>
    </xdr:from>
    <xdr:ext cx="762000" cy="258445"/>
    <xdr:sp macro="" textlink="">
      <xdr:nvSpPr>
        <xdr:cNvPr id="267" name="その他該当値テキスト"/>
        <xdr:cNvSpPr txBox="1"/>
      </xdr:nvSpPr>
      <xdr:spPr>
        <a:xfrm>
          <a:off x="16598900" y="9234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50165</xdr:rowOff>
    </xdr:from>
    <xdr:to xmlns:xdr="http://schemas.openxmlformats.org/drawingml/2006/spreadsheetDrawing">
      <xdr:col>78</xdr:col>
      <xdr:colOff>120650</xdr:colOff>
      <xdr:row>57</xdr:row>
      <xdr:rowOff>151130</xdr:rowOff>
    </xdr:to>
    <xdr:sp macro="" textlink="">
      <xdr:nvSpPr>
        <xdr:cNvPr id="268" name="楕円 267"/>
        <xdr:cNvSpPr/>
      </xdr:nvSpPr>
      <xdr:spPr>
        <a:xfrm>
          <a:off x="15621000" y="94608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8445"/>
    <xdr:sp macro="" textlink="">
      <xdr:nvSpPr>
        <xdr:cNvPr id="269" name="テキスト ボックス 268"/>
        <xdr:cNvSpPr txBox="1"/>
      </xdr:nvSpPr>
      <xdr:spPr>
        <a:xfrm>
          <a:off x="15290800" y="92417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76200</xdr:rowOff>
    </xdr:from>
    <xdr:to xmlns:xdr="http://schemas.openxmlformats.org/drawingml/2006/spreadsheetDrawing">
      <xdr:col>74</xdr:col>
      <xdr:colOff>31750</xdr:colOff>
      <xdr:row>57</xdr:row>
      <xdr:rowOff>6350</xdr:rowOff>
    </xdr:to>
    <xdr:sp macro="" textlink="">
      <xdr:nvSpPr>
        <xdr:cNvPr id="270" name="楕円 269"/>
        <xdr:cNvSpPr/>
      </xdr:nvSpPr>
      <xdr:spPr>
        <a:xfrm>
          <a:off x="14732000" y="932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17145</xdr:rowOff>
    </xdr:from>
    <xdr:ext cx="762000" cy="258445"/>
    <xdr:sp macro="" textlink="">
      <xdr:nvSpPr>
        <xdr:cNvPr id="271" name="テキスト ボックス 270"/>
        <xdr:cNvSpPr txBox="1"/>
      </xdr:nvSpPr>
      <xdr:spPr>
        <a:xfrm>
          <a:off x="1440180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76200</xdr:rowOff>
    </xdr:from>
    <xdr:to xmlns:xdr="http://schemas.openxmlformats.org/drawingml/2006/spreadsheetDrawing">
      <xdr:col>69</xdr:col>
      <xdr:colOff>142875</xdr:colOff>
      <xdr:row>57</xdr:row>
      <xdr:rowOff>6350</xdr:rowOff>
    </xdr:to>
    <xdr:sp macro="" textlink="">
      <xdr:nvSpPr>
        <xdr:cNvPr id="272" name="楕円 271"/>
        <xdr:cNvSpPr/>
      </xdr:nvSpPr>
      <xdr:spPr>
        <a:xfrm>
          <a:off x="13843000" y="932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17145</xdr:rowOff>
    </xdr:from>
    <xdr:ext cx="761365" cy="258445"/>
    <xdr:sp macro="" textlink="">
      <xdr:nvSpPr>
        <xdr:cNvPr id="273" name="テキスト ボックス 272"/>
        <xdr:cNvSpPr txBox="1"/>
      </xdr:nvSpPr>
      <xdr:spPr>
        <a:xfrm>
          <a:off x="13512800" y="9097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114300</xdr:rowOff>
    </xdr:from>
    <xdr:to xmlns:xdr="http://schemas.openxmlformats.org/drawingml/2006/spreadsheetDrawing">
      <xdr:col>65</xdr:col>
      <xdr:colOff>53975</xdr:colOff>
      <xdr:row>57</xdr:row>
      <xdr:rowOff>44450</xdr:rowOff>
    </xdr:to>
    <xdr:sp macro="" textlink="">
      <xdr:nvSpPr>
        <xdr:cNvPr id="274" name="楕円 273"/>
        <xdr:cNvSpPr/>
      </xdr:nvSpPr>
      <xdr:spPr>
        <a:xfrm>
          <a:off x="12954000" y="935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29210</xdr:rowOff>
    </xdr:from>
    <xdr:ext cx="762000" cy="258445"/>
    <xdr:sp macro="" textlink="">
      <xdr:nvSpPr>
        <xdr:cNvPr id="275" name="テキスト ボックス 274"/>
        <xdr:cNvSpPr txBox="1"/>
      </xdr:nvSpPr>
      <xdr:spPr>
        <a:xfrm>
          <a:off x="12623800" y="9439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527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591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775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080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080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080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384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補助費等は、前年度から</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ポイント上昇した。一部事務組合加入に伴う衛生費の負担金増が要因である。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類似団体と比較して経常的に低い傾向にあるのは、常備消防を直営していることが主な要因である。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7" name="テキスト ボックス 286"/>
        <xdr:cNvSpPr txBox="1"/>
      </xdr:nvSpPr>
      <xdr:spPr>
        <a:xfrm>
          <a:off x="12407900" y="4895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277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89" name="テキスト ボックス 288"/>
        <xdr:cNvSpPr txBox="1"/>
      </xdr:nvSpPr>
      <xdr:spPr>
        <a:xfrm>
          <a:off x="11938000" y="7141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0" name="直線コネクタ 289"/>
        <xdr:cNvCxnSpPr/>
      </xdr:nvCxnSpPr>
      <xdr:spPr>
        <a:xfrm>
          <a:off x="12446000" y="6915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1" name="テキスト ボックス 290"/>
        <xdr:cNvSpPr txBox="1"/>
      </xdr:nvSpPr>
      <xdr:spPr>
        <a:xfrm>
          <a:off x="11938000" y="6772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2" name="直線コネクタ 291"/>
        <xdr:cNvCxnSpPr/>
      </xdr:nvCxnSpPr>
      <xdr:spPr>
        <a:xfrm>
          <a:off x="12446000" y="6546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3" name="テキスト ボックス 292"/>
        <xdr:cNvSpPr txBox="1"/>
      </xdr:nvSpPr>
      <xdr:spPr>
        <a:xfrm>
          <a:off x="11938000" y="6410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446000" y="6178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9080"/>
    <xdr:sp macro="" textlink="">
      <xdr:nvSpPr>
        <xdr:cNvPr id="295" name="テキスト ボックス 294"/>
        <xdr:cNvSpPr txBox="1"/>
      </xdr:nvSpPr>
      <xdr:spPr>
        <a:xfrm>
          <a:off x="11938000" y="6042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6" name="直線コネクタ 295"/>
        <xdr:cNvCxnSpPr/>
      </xdr:nvCxnSpPr>
      <xdr:spPr>
        <a:xfrm>
          <a:off x="12446000" y="581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8445"/>
    <xdr:sp macro="" textlink="">
      <xdr:nvSpPr>
        <xdr:cNvPr id="297" name="テキスト ボックス 296"/>
        <xdr:cNvSpPr txBox="1"/>
      </xdr:nvSpPr>
      <xdr:spPr>
        <a:xfrm>
          <a:off x="11938000" y="5674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298" name="直線コネクタ 297"/>
        <xdr:cNvCxnSpPr/>
      </xdr:nvCxnSpPr>
      <xdr:spPr>
        <a:xfrm>
          <a:off x="12446000" y="544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8445"/>
    <xdr:sp macro="" textlink="">
      <xdr:nvSpPr>
        <xdr:cNvPr id="299" name="テキスト ボックス 298"/>
        <xdr:cNvSpPr txBox="1"/>
      </xdr:nvSpPr>
      <xdr:spPr>
        <a:xfrm>
          <a:off x="11938000" y="530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08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1" name="テキスト ボックス 300"/>
        <xdr:cNvSpPr txBox="1"/>
      </xdr:nvSpPr>
      <xdr:spPr>
        <a:xfrm>
          <a:off x="11938000" y="4944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2" name="補助費等グラフ枠"/>
        <xdr:cNvSpPr/>
      </xdr:nvSpPr>
      <xdr:spPr>
        <a:xfrm>
          <a:off x="12446000" y="5080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111760</xdr:rowOff>
    </xdr:from>
    <xdr:to xmlns:xdr="http://schemas.openxmlformats.org/drawingml/2006/spreadsheetDrawing">
      <xdr:col>82</xdr:col>
      <xdr:colOff>107950</xdr:colOff>
      <xdr:row>41</xdr:row>
      <xdr:rowOff>85090</xdr:rowOff>
    </xdr:to>
    <xdr:cxnSp macro="">
      <xdr:nvCxnSpPr>
        <xdr:cNvPr id="303" name="直線コネクタ 302"/>
        <xdr:cNvCxnSpPr/>
      </xdr:nvCxnSpPr>
      <xdr:spPr>
        <a:xfrm flipV="1">
          <a:off x="16510000" y="539496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57150</xdr:rowOff>
    </xdr:from>
    <xdr:ext cx="762000" cy="258445"/>
    <xdr:sp macro="" textlink="">
      <xdr:nvSpPr>
        <xdr:cNvPr id="304" name="補助費等最小値テキスト"/>
        <xdr:cNvSpPr txBox="1"/>
      </xdr:nvSpPr>
      <xdr:spPr>
        <a:xfrm>
          <a:off x="16598900" y="6826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85090</xdr:rowOff>
    </xdr:from>
    <xdr:to xmlns:xdr="http://schemas.openxmlformats.org/drawingml/2006/spreadsheetDrawing">
      <xdr:col>82</xdr:col>
      <xdr:colOff>196850</xdr:colOff>
      <xdr:row>41</xdr:row>
      <xdr:rowOff>85090</xdr:rowOff>
    </xdr:to>
    <xdr:cxnSp macro="">
      <xdr:nvCxnSpPr>
        <xdr:cNvPr id="305" name="直線コネクタ 304"/>
        <xdr:cNvCxnSpPr/>
      </xdr:nvCxnSpPr>
      <xdr:spPr>
        <a:xfrm>
          <a:off x="16421100" y="685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26670</xdr:rowOff>
    </xdr:from>
    <xdr:ext cx="762000" cy="258445"/>
    <xdr:sp macro="" textlink="">
      <xdr:nvSpPr>
        <xdr:cNvPr id="306" name="補助費等最大値テキスト"/>
        <xdr:cNvSpPr txBox="1"/>
      </xdr:nvSpPr>
      <xdr:spPr>
        <a:xfrm>
          <a:off x="16598900" y="5144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111760</xdr:rowOff>
    </xdr:from>
    <xdr:to xmlns:xdr="http://schemas.openxmlformats.org/drawingml/2006/spreadsheetDrawing">
      <xdr:col>82</xdr:col>
      <xdr:colOff>196850</xdr:colOff>
      <xdr:row>32</xdr:row>
      <xdr:rowOff>111760</xdr:rowOff>
    </xdr:to>
    <xdr:cxnSp macro="">
      <xdr:nvCxnSpPr>
        <xdr:cNvPr id="307" name="直線コネクタ 306"/>
        <xdr:cNvCxnSpPr/>
      </xdr:nvCxnSpPr>
      <xdr:spPr>
        <a:xfrm>
          <a:off x="16421100" y="539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100330</xdr:rowOff>
    </xdr:from>
    <xdr:to xmlns:xdr="http://schemas.openxmlformats.org/drawingml/2006/spreadsheetDrawing">
      <xdr:col>82</xdr:col>
      <xdr:colOff>107950</xdr:colOff>
      <xdr:row>33</xdr:row>
      <xdr:rowOff>146050</xdr:rowOff>
    </xdr:to>
    <xdr:cxnSp macro="">
      <xdr:nvCxnSpPr>
        <xdr:cNvPr id="308" name="直線コネクタ 307"/>
        <xdr:cNvCxnSpPr/>
      </xdr:nvCxnSpPr>
      <xdr:spPr>
        <a:xfrm>
          <a:off x="15671800" y="55486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78740</xdr:rowOff>
    </xdr:from>
    <xdr:ext cx="762000" cy="259080"/>
    <xdr:sp macro="" textlink="">
      <xdr:nvSpPr>
        <xdr:cNvPr id="309" name="補助費等平均値テキスト"/>
        <xdr:cNvSpPr txBox="1"/>
      </xdr:nvSpPr>
      <xdr:spPr>
        <a:xfrm>
          <a:off x="16598900" y="6022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106680</xdr:rowOff>
    </xdr:from>
    <xdr:to xmlns:xdr="http://schemas.openxmlformats.org/drawingml/2006/spreadsheetDrawing">
      <xdr:col>82</xdr:col>
      <xdr:colOff>158750</xdr:colOff>
      <xdr:row>37</xdr:row>
      <xdr:rowOff>36830</xdr:rowOff>
    </xdr:to>
    <xdr:sp macro="" textlink="">
      <xdr:nvSpPr>
        <xdr:cNvPr id="310" name="フローチャート: 判断 309"/>
        <xdr:cNvSpPr/>
      </xdr:nvSpPr>
      <xdr:spPr>
        <a:xfrm>
          <a:off x="16459200" y="6050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100330</xdr:rowOff>
    </xdr:from>
    <xdr:to xmlns:xdr="http://schemas.openxmlformats.org/drawingml/2006/spreadsheetDrawing">
      <xdr:col>78</xdr:col>
      <xdr:colOff>69850</xdr:colOff>
      <xdr:row>34</xdr:row>
      <xdr:rowOff>43180</xdr:rowOff>
    </xdr:to>
    <xdr:cxnSp macro="">
      <xdr:nvCxnSpPr>
        <xdr:cNvPr id="311" name="直線コネクタ 310"/>
        <xdr:cNvCxnSpPr/>
      </xdr:nvCxnSpPr>
      <xdr:spPr>
        <a:xfrm flipV="1">
          <a:off x="14782800" y="554863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83820</xdr:rowOff>
    </xdr:from>
    <xdr:to xmlns:xdr="http://schemas.openxmlformats.org/drawingml/2006/spreadsheetDrawing">
      <xdr:col>78</xdr:col>
      <xdr:colOff>120650</xdr:colOff>
      <xdr:row>37</xdr:row>
      <xdr:rowOff>13970</xdr:rowOff>
    </xdr:to>
    <xdr:sp macro="" textlink="">
      <xdr:nvSpPr>
        <xdr:cNvPr id="312" name="フローチャート: 判断 311"/>
        <xdr:cNvSpPr/>
      </xdr:nvSpPr>
      <xdr:spPr>
        <a:xfrm>
          <a:off x="15621000" y="602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165100</xdr:rowOff>
    </xdr:from>
    <xdr:ext cx="736600" cy="259080"/>
    <xdr:sp macro="" textlink="">
      <xdr:nvSpPr>
        <xdr:cNvPr id="313" name="テキスト ボックス 312"/>
        <xdr:cNvSpPr txBox="1"/>
      </xdr:nvSpPr>
      <xdr:spPr>
        <a:xfrm>
          <a:off x="15290800" y="6108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165100</xdr:rowOff>
    </xdr:from>
    <xdr:to xmlns:xdr="http://schemas.openxmlformats.org/drawingml/2006/spreadsheetDrawing">
      <xdr:col>73</xdr:col>
      <xdr:colOff>180975</xdr:colOff>
      <xdr:row>34</xdr:row>
      <xdr:rowOff>43180</xdr:rowOff>
    </xdr:to>
    <xdr:cxnSp macro="">
      <xdr:nvCxnSpPr>
        <xdr:cNvPr id="314" name="直線コネクタ 313"/>
        <xdr:cNvCxnSpPr/>
      </xdr:nvCxnSpPr>
      <xdr:spPr>
        <a:xfrm>
          <a:off x="13893800" y="56134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15" name="フローチャート: 判断 314"/>
        <xdr:cNvSpPr/>
      </xdr:nvSpPr>
      <xdr:spPr>
        <a:xfrm>
          <a:off x="14732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116840</xdr:rowOff>
    </xdr:from>
    <xdr:ext cx="762000" cy="258445"/>
    <xdr:sp macro="" textlink="">
      <xdr:nvSpPr>
        <xdr:cNvPr id="316" name="テキスト ボックス 315"/>
        <xdr:cNvSpPr txBox="1"/>
      </xdr:nvSpPr>
      <xdr:spPr>
        <a:xfrm>
          <a:off x="14401800" y="6060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165100</xdr:rowOff>
    </xdr:from>
    <xdr:to xmlns:xdr="http://schemas.openxmlformats.org/drawingml/2006/spreadsheetDrawing">
      <xdr:col>69</xdr:col>
      <xdr:colOff>92075</xdr:colOff>
      <xdr:row>34</xdr:row>
      <xdr:rowOff>104140</xdr:rowOff>
    </xdr:to>
    <xdr:cxnSp macro="">
      <xdr:nvCxnSpPr>
        <xdr:cNvPr id="317" name="直線コネクタ 316"/>
        <xdr:cNvCxnSpPr/>
      </xdr:nvCxnSpPr>
      <xdr:spPr>
        <a:xfrm flipV="1">
          <a:off x="13004800" y="561340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30480</xdr:rowOff>
    </xdr:from>
    <xdr:to xmlns:xdr="http://schemas.openxmlformats.org/drawingml/2006/spreadsheetDrawing">
      <xdr:col>69</xdr:col>
      <xdr:colOff>142875</xdr:colOff>
      <xdr:row>36</xdr:row>
      <xdr:rowOff>132080</xdr:rowOff>
    </xdr:to>
    <xdr:sp macro="" textlink="">
      <xdr:nvSpPr>
        <xdr:cNvPr id="318" name="フローチャート: 判断 317"/>
        <xdr:cNvSpPr/>
      </xdr:nvSpPr>
      <xdr:spPr>
        <a:xfrm>
          <a:off x="13843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116840</xdr:rowOff>
    </xdr:from>
    <xdr:ext cx="761365" cy="258445"/>
    <xdr:sp macro="" textlink="">
      <xdr:nvSpPr>
        <xdr:cNvPr id="319" name="テキスト ボックス 318"/>
        <xdr:cNvSpPr txBox="1"/>
      </xdr:nvSpPr>
      <xdr:spPr>
        <a:xfrm>
          <a:off x="13512800" y="6060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38100</xdr:rowOff>
    </xdr:from>
    <xdr:to xmlns:xdr="http://schemas.openxmlformats.org/drawingml/2006/spreadsheetDrawing">
      <xdr:col>65</xdr:col>
      <xdr:colOff>53975</xdr:colOff>
      <xdr:row>36</xdr:row>
      <xdr:rowOff>139700</xdr:rowOff>
    </xdr:to>
    <xdr:sp macro="" textlink="">
      <xdr:nvSpPr>
        <xdr:cNvPr id="320" name="フローチャート: 判断 319"/>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124460</xdr:rowOff>
    </xdr:from>
    <xdr:ext cx="762000" cy="258445"/>
    <xdr:sp macro="" textlink="">
      <xdr:nvSpPr>
        <xdr:cNvPr id="321" name="テキスト ボックス 320"/>
        <xdr:cNvSpPr txBox="1"/>
      </xdr:nvSpPr>
      <xdr:spPr>
        <a:xfrm>
          <a:off x="12623800" y="6068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2" name="テキスト ボックス 321"/>
        <xdr:cNvSpPr txBox="1"/>
      </xdr:nvSpPr>
      <xdr:spPr>
        <a:xfrm>
          <a:off x="162941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3" name="テキスト ボックス 322"/>
        <xdr:cNvSpPr txBox="1"/>
      </xdr:nvSpPr>
      <xdr:spPr>
        <a:xfrm>
          <a:off x="15455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4" name="テキスト ボックス 323"/>
        <xdr:cNvSpPr txBox="1"/>
      </xdr:nvSpPr>
      <xdr:spPr>
        <a:xfrm>
          <a:off x="14566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5" name="テキスト ボックス 324"/>
        <xdr:cNvSpPr txBox="1"/>
      </xdr:nvSpPr>
      <xdr:spPr>
        <a:xfrm>
          <a:off x="13677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6" name="テキスト ボックス 325"/>
        <xdr:cNvSpPr txBox="1"/>
      </xdr:nvSpPr>
      <xdr:spPr>
        <a:xfrm>
          <a:off x="12788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95250</xdr:rowOff>
    </xdr:from>
    <xdr:to xmlns:xdr="http://schemas.openxmlformats.org/drawingml/2006/spreadsheetDrawing">
      <xdr:col>82</xdr:col>
      <xdr:colOff>158750</xdr:colOff>
      <xdr:row>34</xdr:row>
      <xdr:rowOff>25400</xdr:rowOff>
    </xdr:to>
    <xdr:sp macro="" textlink="">
      <xdr:nvSpPr>
        <xdr:cNvPr id="327" name="楕円 326"/>
        <xdr:cNvSpPr/>
      </xdr:nvSpPr>
      <xdr:spPr>
        <a:xfrm>
          <a:off x="16459200" y="5543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111760</xdr:rowOff>
    </xdr:from>
    <xdr:ext cx="762000" cy="259080"/>
    <xdr:sp macro="" textlink="">
      <xdr:nvSpPr>
        <xdr:cNvPr id="328" name="補助費等該当値テキスト"/>
        <xdr:cNvSpPr txBox="1"/>
      </xdr:nvSpPr>
      <xdr:spPr>
        <a:xfrm>
          <a:off x="16598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50165</xdr:rowOff>
    </xdr:from>
    <xdr:to xmlns:xdr="http://schemas.openxmlformats.org/drawingml/2006/spreadsheetDrawing">
      <xdr:col>78</xdr:col>
      <xdr:colOff>120650</xdr:colOff>
      <xdr:row>33</xdr:row>
      <xdr:rowOff>151130</xdr:rowOff>
    </xdr:to>
    <xdr:sp macro="" textlink="">
      <xdr:nvSpPr>
        <xdr:cNvPr id="329" name="楕円 328"/>
        <xdr:cNvSpPr/>
      </xdr:nvSpPr>
      <xdr:spPr>
        <a:xfrm>
          <a:off x="15621000" y="54984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31</xdr:row>
      <xdr:rowOff>161290</xdr:rowOff>
    </xdr:from>
    <xdr:ext cx="736600" cy="258445"/>
    <xdr:sp macro="" textlink="">
      <xdr:nvSpPr>
        <xdr:cNvPr id="330" name="テキスト ボックス 329"/>
        <xdr:cNvSpPr txBox="1"/>
      </xdr:nvSpPr>
      <xdr:spPr>
        <a:xfrm>
          <a:off x="15290800" y="5279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163830</xdr:rowOff>
    </xdr:from>
    <xdr:to xmlns:xdr="http://schemas.openxmlformats.org/drawingml/2006/spreadsheetDrawing">
      <xdr:col>74</xdr:col>
      <xdr:colOff>31750</xdr:colOff>
      <xdr:row>34</xdr:row>
      <xdr:rowOff>93980</xdr:rowOff>
    </xdr:to>
    <xdr:sp macro="" textlink="">
      <xdr:nvSpPr>
        <xdr:cNvPr id="331" name="楕円 330"/>
        <xdr:cNvSpPr/>
      </xdr:nvSpPr>
      <xdr:spPr>
        <a:xfrm>
          <a:off x="14732000" y="5612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104140</xdr:rowOff>
    </xdr:from>
    <xdr:ext cx="762000" cy="259080"/>
    <xdr:sp macro="" textlink="">
      <xdr:nvSpPr>
        <xdr:cNvPr id="332" name="テキスト ボックス 331"/>
        <xdr:cNvSpPr txBox="1"/>
      </xdr:nvSpPr>
      <xdr:spPr>
        <a:xfrm>
          <a:off x="14401800" y="5387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118110</xdr:rowOff>
    </xdr:from>
    <xdr:to xmlns:xdr="http://schemas.openxmlformats.org/drawingml/2006/spreadsheetDrawing">
      <xdr:col>69</xdr:col>
      <xdr:colOff>142875</xdr:colOff>
      <xdr:row>34</xdr:row>
      <xdr:rowOff>48260</xdr:rowOff>
    </xdr:to>
    <xdr:sp macro="" textlink="">
      <xdr:nvSpPr>
        <xdr:cNvPr id="333" name="楕円 332"/>
        <xdr:cNvSpPr/>
      </xdr:nvSpPr>
      <xdr:spPr>
        <a:xfrm>
          <a:off x="13843000" y="5566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58420</xdr:rowOff>
    </xdr:from>
    <xdr:ext cx="761365" cy="258445"/>
    <xdr:sp macro="" textlink="">
      <xdr:nvSpPr>
        <xdr:cNvPr id="334" name="テキスト ボックス 333"/>
        <xdr:cNvSpPr txBox="1"/>
      </xdr:nvSpPr>
      <xdr:spPr>
        <a:xfrm>
          <a:off x="13512800" y="5341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53340</xdr:rowOff>
    </xdr:from>
    <xdr:to xmlns:xdr="http://schemas.openxmlformats.org/drawingml/2006/spreadsheetDrawing">
      <xdr:col>65</xdr:col>
      <xdr:colOff>53975</xdr:colOff>
      <xdr:row>34</xdr:row>
      <xdr:rowOff>154940</xdr:rowOff>
    </xdr:to>
    <xdr:sp macro="" textlink="">
      <xdr:nvSpPr>
        <xdr:cNvPr id="335" name="楕円 334"/>
        <xdr:cNvSpPr/>
      </xdr:nvSpPr>
      <xdr:spPr>
        <a:xfrm>
          <a:off x="129540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165100</xdr:rowOff>
    </xdr:from>
    <xdr:ext cx="762000" cy="259080"/>
    <xdr:sp macro="" textlink="">
      <xdr:nvSpPr>
        <xdr:cNvPr id="336" name="テキスト ボックス 335"/>
        <xdr:cNvSpPr txBox="1"/>
      </xdr:nvSpPr>
      <xdr:spPr>
        <a:xfrm>
          <a:off x="12623800" y="5448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7" name="正方形/長方形 336"/>
        <xdr:cNvSpPr/>
      </xdr:nvSpPr>
      <xdr:spPr>
        <a:xfrm>
          <a:off x="762000" y="11131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8" name="正方形/長方形 337"/>
        <xdr:cNvSpPr/>
      </xdr:nvSpPr>
      <xdr:spPr>
        <a:xfrm>
          <a:off x="5397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9" name="正方形/長方形 338"/>
        <xdr:cNvSpPr/>
      </xdr:nvSpPr>
      <xdr:spPr>
        <a:xfrm>
          <a:off x="5397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0" name="正方形/長方形 339"/>
        <xdr:cNvSpPr/>
      </xdr:nvSpPr>
      <xdr:spPr>
        <a:xfrm>
          <a:off x="7086600" y="11195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1" name="正方形/長方形 340"/>
        <xdr:cNvSpPr/>
      </xdr:nvSpPr>
      <xdr:spPr>
        <a:xfrm>
          <a:off x="7086600" y="11379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2" name="正方形/長方形 341"/>
        <xdr:cNvSpPr/>
      </xdr:nvSpPr>
      <xdr:spPr>
        <a:xfrm>
          <a:off x="8699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3" name="正方形/長方形 342"/>
        <xdr:cNvSpPr/>
      </xdr:nvSpPr>
      <xdr:spPr>
        <a:xfrm>
          <a:off x="8699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4" name="正方形/長方形 343"/>
        <xdr:cNvSpPr/>
      </xdr:nvSpPr>
      <xdr:spPr>
        <a:xfrm>
          <a:off x="762000" y="11684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5" name="正方形/長方形 344"/>
        <xdr:cNvSpPr/>
      </xdr:nvSpPr>
      <xdr:spPr>
        <a:xfrm>
          <a:off x="5715000" y="11684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6" name="正方形/長方形 345"/>
        <xdr:cNvSpPr/>
      </xdr:nvSpPr>
      <xdr:spPr>
        <a:xfrm>
          <a:off x="5778500" y="11684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7" name="テキスト ボックス 346"/>
        <xdr:cNvSpPr txBox="1"/>
      </xdr:nvSpPr>
      <xdr:spPr>
        <a:xfrm>
          <a:off x="5816600" y="11988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大型の投資的事業を行ってきた影響等により地方債償還額が高額で推移し、類似団体内で毎年最下位となっている。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現在、プライマリーバランスの黒字化を目標とする事業の進捗調整による起債借入抑制により比率は低下傾向にある。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引き続き投資的事業の抑制や平準化により公債費の縮減に努める。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8" name="テキスト ボックス 347"/>
        <xdr:cNvSpPr txBox="1"/>
      </xdr:nvSpPr>
      <xdr:spPr>
        <a:xfrm>
          <a:off x="723900" y="11499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9" name="直線コネクタ 348"/>
        <xdr:cNvCxnSpPr/>
      </xdr:nvCxnSpPr>
      <xdr:spPr>
        <a:xfrm>
          <a:off x="762000" y="1388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9080"/>
    <xdr:sp macro="" textlink="">
      <xdr:nvSpPr>
        <xdr:cNvPr id="350" name="テキスト ボックス 349"/>
        <xdr:cNvSpPr txBox="1"/>
      </xdr:nvSpPr>
      <xdr:spPr>
        <a:xfrm>
          <a:off x="254000" y="13745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1" name="直線コネクタ 350"/>
        <xdr:cNvCxnSpPr/>
      </xdr:nvCxnSpPr>
      <xdr:spPr>
        <a:xfrm>
          <a:off x="762000" y="13519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2" name="テキスト ボックス 351"/>
        <xdr:cNvSpPr txBox="1"/>
      </xdr:nvSpPr>
      <xdr:spPr>
        <a:xfrm>
          <a:off x="254000" y="13376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3" name="直線コネクタ 352"/>
        <xdr:cNvCxnSpPr/>
      </xdr:nvCxnSpPr>
      <xdr:spPr>
        <a:xfrm>
          <a:off x="762000" y="13150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4" name="テキスト ボックス 353"/>
        <xdr:cNvSpPr txBox="1"/>
      </xdr:nvSpPr>
      <xdr:spPr>
        <a:xfrm>
          <a:off x="254000" y="13014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5" name="直線コネクタ 354"/>
        <xdr:cNvCxnSpPr/>
      </xdr:nvCxnSpPr>
      <xdr:spPr>
        <a:xfrm>
          <a:off x="762000" y="12782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9080"/>
    <xdr:sp macro="" textlink="">
      <xdr:nvSpPr>
        <xdr:cNvPr id="356" name="テキスト ボックス 355"/>
        <xdr:cNvSpPr txBox="1"/>
      </xdr:nvSpPr>
      <xdr:spPr>
        <a:xfrm>
          <a:off x="254000" y="12646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7" name="直線コネクタ 356"/>
        <xdr:cNvCxnSpPr/>
      </xdr:nvCxnSpPr>
      <xdr:spPr>
        <a:xfrm>
          <a:off x="762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8445"/>
    <xdr:sp macro="" textlink="">
      <xdr:nvSpPr>
        <xdr:cNvPr id="358" name="テキスト ボックス 357"/>
        <xdr:cNvSpPr txBox="1"/>
      </xdr:nvSpPr>
      <xdr:spPr>
        <a:xfrm>
          <a:off x="254000" y="12278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9" name="直線コネクタ 358"/>
        <xdr:cNvCxnSpPr/>
      </xdr:nvCxnSpPr>
      <xdr:spPr>
        <a:xfrm>
          <a:off x="762000" y="12052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8445"/>
    <xdr:sp macro="" textlink="">
      <xdr:nvSpPr>
        <xdr:cNvPr id="360" name="テキスト ボックス 359"/>
        <xdr:cNvSpPr txBox="1"/>
      </xdr:nvSpPr>
      <xdr:spPr>
        <a:xfrm>
          <a:off x="254000" y="11910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1" name="直線コネクタ 360"/>
        <xdr:cNvCxnSpPr/>
      </xdr:nvCxnSpPr>
      <xdr:spPr>
        <a:xfrm>
          <a:off x="762000" y="1168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2" name="テキスト ボックス 361"/>
        <xdr:cNvSpPr txBox="1"/>
      </xdr:nvSpPr>
      <xdr:spPr>
        <a:xfrm>
          <a:off x="254000" y="11548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1684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43180</xdr:rowOff>
    </xdr:from>
    <xdr:to xmlns:xdr="http://schemas.openxmlformats.org/drawingml/2006/spreadsheetDrawing">
      <xdr:col>24</xdr:col>
      <xdr:colOff>25400</xdr:colOff>
      <xdr:row>81</xdr:row>
      <xdr:rowOff>92710</xdr:rowOff>
    </xdr:to>
    <xdr:cxnSp macro="">
      <xdr:nvCxnSpPr>
        <xdr:cNvPr id="364" name="直線コネクタ 363"/>
        <xdr:cNvCxnSpPr/>
      </xdr:nvCxnSpPr>
      <xdr:spPr>
        <a:xfrm flipV="1">
          <a:off x="4826000" y="1226058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64770</xdr:rowOff>
    </xdr:from>
    <xdr:ext cx="762000" cy="258445"/>
    <xdr:sp macro="" textlink="">
      <xdr:nvSpPr>
        <xdr:cNvPr id="365" name="公債費最小値テキスト"/>
        <xdr:cNvSpPr txBox="1"/>
      </xdr:nvSpPr>
      <xdr:spPr>
        <a:xfrm>
          <a:off x="4914900" y="13437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92710</xdr:rowOff>
    </xdr:from>
    <xdr:to xmlns:xdr="http://schemas.openxmlformats.org/drawingml/2006/spreadsheetDrawing">
      <xdr:col>24</xdr:col>
      <xdr:colOff>114300</xdr:colOff>
      <xdr:row>81</xdr:row>
      <xdr:rowOff>92710</xdr:rowOff>
    </xdr:to>
    <xdr:cxnSp macro="">
      <xdr:nvCxnSpPr>
        <xdr:cNvPr id="366" name="直線コネクタ 365"/>
        <xdr:cNvCxnSpPr/>
      </xdr:nvCxnSpPr>
      <xdr:spPr>
        <a:xfrm>
          <a:off x="4737100" y="1346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129540</xdr:rowOff>
    </xdr:from>
    <xdr:ext cx="762000" cy="258445"/>
    <xdr:sp macro="" textlink="">
      <xdr:nvSpPr>
        <xdr:cNvPr id="367" name="公債費最大値テキスト"/>
        <xdr:cNvSpPr txBox="1"/>
      </xdr:nvSpPr>
      <xdr:spPr>
        <a:xfrm>
          <a:off x="4914900" y="1201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43180</xdr:rowOff>
    </xdr:from>
    <xdr:to xmlns:xdr="http://schemas.openxmlformats.org/drawingml/2006/spreadsheetDrawing">
      <xdr:col>24</xdr:col>
      <xdr:colOff>114300</xdr:colOff>
      <xdr:row>74</xdr:row>
      <xdr:rowOff>43180</xdr:rowOff>
    </xdr:to>
    <xdr:cxnSp macro="">
      <xdr:nvCxnSpPr>
        <xdr:cNvPr id="368" name="直線コネクタ 367"/>
        <xdr:cNvCxnSpPr/>
      </xdr:nvCxnSpPr>
      <xdr:spPr>
        <a:xfrm>
          <a:off x="4737100" y="1226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81</xdr:row>
      <xdr:rowOff>92710</xdr:rowOff>
    </xdr:from>
    <xdr:to xmlns:xdr="http://schemas.openxmlformats.org/drawingml/2006/spreadsheetDrawing">
      <xdr:col>24</xdr:col>
      <xdr:colOff>25400</xdr:colOff>
      <xdr:row>81</xdr:row>
      <xdr:rowOff>146050</xdr:rowOff>
    </xdr:to>
    <xdr:cxnSp macro="">
      <xdr:nvCxnSpPr>
        <xdr:cNvPr id="369" name="直線コネクタ 368"/>
        <xdr:cNvCxnSpPr/>
      </xdr:nvCxnSpPr>
      <xdr:spPr>
        <a:xfrm flipV="1">
          <a:off x="3987800" y="1346581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134620</xdr:rowOff>
    </xdr:from>
    <xdr:ext cx="762000" cy="259080"/>
    <xdr:sp macro="" textlink="">
      <xdr:nvSpPr>
        <xdr:cNvPr id="370" name="公債費平均値テキスト"/>
        <xdr:cNvSpPr txBox="1"/>
      </xdr:nvSpPr>
      <xdr:spPr>
        <a:xfrm>
          <a:off x="4914900" y="12682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118110</xdr:rowOff>
    </xdr:from>
    <xdr:to xmlns:xdr="http://schemas.openxmlformats.org/drawingml/2006/spreadsheetDrawing">
      <xdr:col>24</xdr:col>
      <xdr:colOff>76200</xdr:colOff>
      <xdr:row>78</xdr:row>
      <xdr:rowOff>48260</xdr:rowOff>
    </xdr:to>
    <xdr:sp macro="" textlink="">
      <xdr:nvSpPr>
        <xdr:cNvPr id="371" name="フローチャート: 判断 370"/>
        <xdr:cNvSpPr/>
      </xdr:nvSpPr>
      <xdr:spPr>
        <a:xfrm>
          <a:off x="4775200" y="12830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81</xdr:row>
      <xdr:rowOff>146050</xdr:rowOff>
    </xdr:from>
    <xdr:to xmlns:xdr="http://schemas.openxmlformats.org/drawingml/2006/spreadsheetDrawing">
      <xdr:col>19</xdr:col>
      <xdr:colOff>187325</xdr:colOff>
      <xdr:row>82</xdr:row>
      <xdr:rowOff>35560</xdr:rowOff>
    </xdr:to>
    <xdr:cxnSp macro="">
      <xdr:nvCxnSpPr>
        <xdr:cNvPr id="372" name="直線コネクタ 371"/>
        <xdr:cNvCxnSpPr/>
      </xdr:nvCxnSpPr>
      <xdr:spPr>
        <a:xfrm flipV="1">
          <a:off x="3098800" y="135191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110490</xdr:rowOff>
    </xdr:from>
    <xdr:to xmlns:xdr="http://schemas.openxmlformats.org/drawingml/2006/spreadsheetDrawing">
      <xdr:col>20</xdr:col>
      <xdr:colOff>38100</xdr:colOff>
      <xdr:row>78</xdr:row>
      <xdr:rowOff>40640</xdr:rowOff>
    </xdr:to>
    <xdr:sp macro="" textlink="">
      <xdr:nvSpPr>
        <xdr:cNvPr id="373" name="フローチャート: 判断 372"/>
        <xdr:cNvSpPr/>
      </xdr:nvSpPr>
      <xdr:spPr>
        <a:xfrm>
          <a:off x="3937000" y="12823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50800</xdr:rowOff>
    </xdr:from>
    <xdr:ext cx="735965" cy="258445"/>
    <xdr:sp macro="" textlink="">
      <xdr:nvSpPr>
        <xdr:cNvPr id="374" name="テキスト ボックス 373"/>
        <xdr:cNvSpPr txBox="1"/>
      </xdr:nvSpPr>
      <xdr:spPr>
        <a:xfrm>
          <a:off x="3606800" y="125984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82</xdr:row>
      <xdr:rowOff>20320</xdr:rowOff>
    </xdr:from>
    <xdr:to xmlns:xdr="http://schemas.openxmlformats.org/drawingml/2006/spreadsheetDrawing">
      <xdr:col>15</xdr:col>
      <xdr:colOff>98425</xdr:colOff>
      <xdr:row>82</xdr:row>
      <xdr:rowOff>35560</xdr:rowOff>
    </xdr:to>
    <xdr:cxnSp macro="">
      <xdr:nvCxnSpPr>
        <xdr:cNvPr id="375" name="直線コネクタ 374"/>
        <xdr:cNvCxnSpPr/>
      </xdr:nvCxnSpPr>
      <xdr:spPr>
        <a:xfrm>
          <a:off x="2209800" y="13558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99060</xdr:rowOff>
    </xdr:from>
    <xdr:to xmlns:xdr="http://schemas.openxmlformats.org/drawingml/2006/spreadsheetDrawing">
      <xdr:col>15</xdr:col>
      <xdr:colOff>149225</xdr:colOff>
      <xdr:row>79</xdr:row>
      <xdr:rowOff>29210</xdr:rowOff>
    </xdr:to>
    <xdr:sp macro="" textlink="">
      <xdr:nvSpPr>
        <xdr:cNvPr id="376" name="フローチャート: 判断 375"/>
        <xdr:cNvSpPr/>
      </xdr:nvSpPr>
      <xdr:spPr>
        <a:xfrm>
          <a:off x="3048000" y="12976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39370</xdr:rowOff>
    </xdr:from>
    <xdr:ext cx="762000" cy="259080"/>
    <xdr:sp macro="" textlink="">
      <xdr:nvSpPr>
        <xdr:cNvPr id="377" name="テキスト ボックス 376"/>
        <xdr:cNvSpPr txBox="1"/>
      </xdr:nvSpPr>
      <xdr:spPr>
        <a:xfrm>
          <a:off x="2717800" y="1275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82</xdr:row>
      <xdr:rowOff>20320</xdr:rowOff>
    </xdr:from>
    <xdr:to xmlns:xdr="http://schemas.openxmlformats.org/drawingml/2006/spreadsheetDrawing">
      <xdr:col>11</xdr:col>
      <xdr:colOff>9525</xdr:colOff>
      <xdr:row>82</xdr:row>
      <xdr:rowOff>50800</xdr:rowOff>
    </xdr:to>
    <xdr:cxnSp macro="">
      <xdr:nvCxnSpPr>
        <xdr:cNvPr id="378" name="直線コネクタ 377"/>
        <xdr:cNvCxnSpPr/>
      </xdr:nvCxnSpPr>
      <xdr:spPr>
        <a:xfrm flipV="1">
          <a:off x="1320800" y="13558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79</xdr:row>
      <xdr:rowOff>3810</xdr:rowOff>
    </xdr:from>
    <xdr:to xmlns:xdr="http://schemas.openxmlformats.org/drawingml/2006/spreadsheetDrawing">
      <xdr:col>11</xdr:col>
      <xdr:colOff>60325</xdr:colOff>
      <xdr:row>79</xdr:row>
      <xdr:rowOff>105410</xdr:rowOff>
    </xdr:to>
    <xdr:sp macro="" textlink="">
      <xdr:nvSpPr>
        <xdr:cNvPr id="379" name="フローチャート: 判断 378"/>
        <xdr:cNvSpPr/>
      </xdr:nvSpPr>
      <xdr:spPr>
        <a:xfrm>
          <a:off x="2159000" y="1304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116205</xdr:rowOff>
    </xdr:from>
    <xdr:ext cx="761365" cy="258445"/>
    <xdr:sp macro="" textlink="">
      <xdr:nvSpPr>
        <xdr:cNvPr id="380" name="テキスト ボックス 379"/>
        <xdr:cNvSpPr txBox="1"/>
      </xdr:nvSpPr>
      <xdr:spPr>
        <a:xfrm>
          <a:off x="1828800" y="12828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26670</xdr:rowOff>
    </xdr:from>
    <xdr:to xmlns:xdr="http://schemas.openxmlformats.org/drawingml/2006/spreadsheetDrawing">
      <xdr:col>6</xdr:col>
      <xdr:colOff>171450</xdr:colOff>
      <xdr:row>79</xdr:row>
      <xdr:rowOff>128270</xdr:rowOff>
    </xdr:to>
    <xdr:sp macro="" textlink="">
      <xdr:nvSpPr>
        <xdr:cNvPr id="381" name="フローチャート: 判断 380"/>
        <xdr:cNvSpPr/>
      </xdr:nvSpPr>
      <xdr:spPr>
        <a:xfrm>
          <a:off x="1270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138430</xdr:rowOff>
    </xdr:from>
    <xdr:ext cx="761365" cy="259080"/>
    <xdr:sp macro="" textlink="">
      <xdr:nvSpPr>
        <xdr:cNvPr id="382" name="テキスト ボックス 381"/>
        <xdr:cNvSpPr txBox="1"/>
      </xdr:nvSpPr>
      <xdr:spPr>
        <a:xfrm>
          <a:off x="939800" y="12851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5" name="テキスト ボックス 384"/>
        <xdr:cNvSpPr txBox="1"/>
      </xdr:nvSpPr>
      <xdr:spPr>
        <a:xfrm>
          <a:off x="2882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81</xdr:row>
      <xdr:rowOff>41910</xdr:rowOff>
    </xdr:from>
    <xdr:to xmlns:xdr="http://schemas.openxmlformats.org/drawingml/2006/spreadsheetDrawing">
      <xdr:col>24</xdr:col>
      <xdr:colOff>76200</xdr:colOff>
      <xdr:row>81</xdr:row>
      <xdr:rowOff>143510</xdr:rowOff>
    </xdr:to>
    <xdr:sp macro="" textlink="">
      <xdr:nvSpPr>
        <xdr:cNvPr id="388" name="楕円 387"/>
        <xdr:cNvSpPr/>
      </xdr:nvSpPr>
      <xdr:spPr>
        <a:xfrm>
          <a:off x="47752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80</xdr:row>
      <xdr:rowOff>121920</xdr:rowOff>
    </xdr:from>
    <xdr:ext cx="762000" cy="258445"/>
    <xdr:sp macro="" textlink="">
      <xdr:nvSpPr>
        <xdr:cNvPr id="389" name="公債費該当値テキスト"/>
        <xdr:cNvSpPr txBox="1"/>
      </xdr:nvSpPr>
      <xdr:spPr>
        <a:xfrm>
          <a:off x="4914900" y="1332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81</xdr:row>
      <xdr:rowOff>95250</xdr:rowOff>
    </xdr:from>
    <xdr:to xmlns:xdr="http://schemas.openxmlformats.org/drawingml/2006/spreadsheetDrawing">
      <xdr:col>20</xdr:col>
      <xdr:colOff>38100</xdr:colOff>
      <xdr:row>82</xdr:row>
      <xdr:rowOff>25400</xdr:rowOff>
    </xdr:to>
    <xdr:sp macro="" textlink="">
      <xdr:nvSpPr>
        <xdr:cNvPr id="390" name="楕円 389"/>
        <xdr:cNvSpPr/>
      </xdr:nvSpPr>
      <xdr:spPr>
        <a:xfrm>
          <a:off x="3937000" y="13468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82</xdr:row>
      <xdr:rowOff>10160</xdr:rowOff>
    </xdr:from>
    <xdr:ext cx="735965" cy="259080"/>
    <xdr:sp macro="" textlink="">
      <xdr:nvSpPr>
        <xdr:cNvPr id="391" name="テキスト ボックス 390"/>
        <xdr:cNvSpPr txBox="1"/>
      </xdr:nvSpPr>
      <xdr:spPr>
        <a:xfrm>
          <a:off x="3606800" y="13548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81</xdr:row>
      <xdr:rowOff>156210</xdr:rowOff>
    </xdr:from>
    <xdr:to xmlns:xdr="http://schemas.openxmlformats.org/drawingml/2006/spreadsheetDrawing">
      <xdr:col>15</xdr:col>
      <xdr:colOff>149225</xdr:colOff>
      <xdr:row>82</xdr:row>
      <xdr:rowOff>86360</xdr:rowOff>
    </xdr:to>
    <xdr:sp macro="" textlink="">
      <xdr:nvSpPr>
        <xdr:cNvPr id="392" name="楕円 391"/>
        <xdr:cNvSpPr/>
      </xdr:nvSpPr>
      <xdr:spPr>
        <a:xfrm>
          <a:off x="3048000" y="13529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82</xdr:row>
      <xdr:rowOff>71120</xdr:rowOff>
    </xdr:from>
    <xdr:ext cx="762000" cy="259080"/>
    <xdr:sp macro="" textlink="">
      <xdr:nvSpPr>
        <xdr:cNvPr id="393" name="テキスト ボックス 392"/>
        <xdr:cNvSpPr txBox="1"/>
      </xdr:nvSpPr>
      <xdr:spPr>
        <a:xfrm>
          <a:off x="2717800" y="1360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81</xdr:row>
      <xdr:rowOff>140970</xdr:rowOff>
    </xdr:from>
    <xdr:to xmlns:xdr="http://schemas.openxmlformats.org/drawingml/2006/spreadsheetDrawing">
      <xdr:col>11</xdr:col>
      <xdr:colOff>60325</xdr:colOff>
      <xdr:row>82</xdr:row>
      <xdr:rowOff>71120</xdr:rowOff>
    </xdr:to>
    <xdr:sp macro="" textlink="">
      <xdr:nvSpPr>
        <xdr:cNvPr id="394" name="楕円 393"/>
        <xdr:cNvSpPr/>
      </xdr:nvSpPr>
      <xdr:spPr>
        <a:xfrm>
          <a:off x="2159000" y="13514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82</xdr:row>
      <xdr:rowOff>55880</xdr:rowOff>
    </xdr:from>
    <xdr:ext cx="761365" cy="258445"/>
    <xdr:sp macro="" textlink="">
      <xdr:nvSpPr>
        <xdr:cNvPr id="395" name="テキスト ボックス 394"/>
        <xdr:cNvSpPr txBox="1"/>
      </xdr:nvSpPr>
      <xdr:spPr>
        <a:xfrm>
          <a:off x="1828800" y="13594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82</xdr:row>
      <xdr:rowOff>0</xdr:rowOff>
    </xdr:from>
    <xdr:to xmlns:xdr="http://schemas.openxmlformats.org/drawingml/2006/spreadsheetDrawing">
      <xdr:col>6</xdr:col>
      <xdr:colOff>171450</xdr:colOff>
      <xdr:row>82</xdr:row>
      <xdr:rowOff>101600</xdr:rowOff>
    </xdr:to>
    <xdr:sp macro="" textlink="">
      <xdr:nvSpPr>
        <xdr:cNvPr id="396" name="楕円 395"/>
        <xdr:cNvSpPr/>
      </xdr:nvSpPr>
      <xdr:spPr>
        <a:xfrm>
          <a:off x="1270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82</xdr:row>
      <xdr:rowOff>86360</xdr:rowOff>
    </xdr:from>
    <xdr:ext cx="761365" cy="258445"/>
    <xdr:sp macro="" textlink="">
      <xdr:nvSpPr>
        <xdr:cNvPr id="397" name="テキスト ボックス 396"/>
        <xdr:cNvSpPr txBox="1"/>
      </xdr:nvSpPr>
      <xdr:spPr>
        <a:xfrm>
          <a:off x="939800" y="13624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131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195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379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1684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1684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1684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1988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前年度からは</a:t>
          </a:r>
          <a:r>
            <a:rPr kumimoji="1" lang="en-US" altLang="ja-JP" sz="1300">
              <a:latin typeface="ＭＳ Ｐゴシック"/>
              <a:ea typeface="ＭＳ Ｐゴシック"/>
            </a:rPr>
            <a:t>1.3</a:t>
          </a:r>
          <a:r>
            <a:rPr kumimoji="1" lang="ja-JP" altLang="en-US" sz="1300">
              <a:latin typeface="ＭＳ Ｐゴシック"/>
              <a:ea typeface="ＭＳ Ｐゴシック"/>
            </a:rPr>
            <a:t>ポイント低下したが、経年比較すると上昇傾向にある。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全国平均や広島県平均に比べて低いとはいえ本町の経常収支比率は依然として高い傾向にあることから、引き続き財政健全化対策に努める。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9" name="テキスト ボックス 408"/>
        <xdr:cNvSpPr txBox="1"/>
      </xdr:nvSpPr>
      <xdr:spPr>
        <a:xfrm>
          <a:off x="12407900" y="11499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388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11" name="テキスト ボックス 410"/>
        <xdr:cNvSpPr txBox="1"/>
      </xdr:nvSpPr>
      <xdr:spPr>
        <a:xfrm>
          <a:off x="11938000" y="13745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12" name="直線コネクタ 411"/>
        <xdr:cNvCxnSpPr/>
      </xdr:nvCxnSpPr>
      <xdr:spPr>
        <a:xfrm>
          <a:off x="12446000" y="1333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13" name="テキスト ボックス 412"/>
        <xdr:cNvSpPr txBox="1"/>
      </xdr:nvSpPr>
      <xdr:spPr>
        <a:xfrm>
          <a:off x="11938000" y="13199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4" name="直線コネクタ 413"/>
        <xdr:cNvCxnSpPr/>
      </xdr:nvCxnSpPr>
      <xdr:spPr>
        <a:xfrm>
          <a:off x="12446000" y="12782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9080"/>
    <xdr:sp macro="" textlink="">
      <xdr:nvSpPr>
        <xdr:cNvPr id="415" name="テキスト ボックス 414"/>
        <xdr:cNvSpPr txBox="1"/>
      </xdr:nvSpPr>
      <xdr:spPr>
        <a:xfrm>
          <a:off x="11938000" y="12646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23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9080"/>
    <xdr:sp macro="" textlink="">
      <xdr:nvSpPr>
        <xdr:cNvPr id="417" name="テキスト ボックス 416"/>
        <xdr:cNvSpPr txBox="1"/>
      </xdr:nvSpPr>
      <xdr:spPr>
        <a:xfrm>
          <a:off x="11938000" y="12094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168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548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1684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69850</xdr:rowOff>
    </xdr:from>
    <xdr:to xmlns:xdr="http://schemas.openxmlformats.org/drawingml/2006/spreadsheetDrawing">
      <xdr:col>82</xdr:col>
      <xdr:colOff>107950</xdr:colOff>
      <xdr:row>81</xdr:row>
      <xdr:rowOff>81280</xdr:rowOff>
    </xdr:to>
    <xdr:cxnSp macro="">
      <xdr:nvCxnSpPr>
        <xdr:cNvPr id="421" name="直線コネクタ 420"/>
        <xdr:cNvCxnSpPr/>
      </xdr:nvCxnSpPr>
      <xdr:spPr>
        <a:xfrm flipV="1">
          <a:off x="16510000" y="12122150"/>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53340</xdr:rowOff>
    </xdr:from>
    <xdr:ext cx="762000" cy="258445"/>
    <xdr:sp macro="" textlink="">
      <xdr:nvSpPr>
        <xdr:cNvPr id="422" name="公債費以外最小値テキスト"/>
        <xdr:cNvSpPr txBox="1"/>
      </xdr:nvSpPr>
      <xdr:spPr>
        <a:xfrm>
          <a:off x="16598900" y="13426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81280</xdr:rowOff>
    </xdr:from>
    <xdr:to xmlns:xdr="http://schemas.openxmlformats.org/drawingml/2006/spreadsheetDrawing">
      <xdr:col>82</xdr:col>
      <xdr:colOff>196850</xdr:colOff>
      <xdr:row>81</xdr:row>
      <xdr:rowOff>81280</xdr:rowOff>
    </xdr:to>
    <xdr:cxnSp macro="">
      <xdr:nvCxnSpPr>
        <xdr:cNvPr id="423" name="直線コネクタ 422"/>
        <xdr:cNvCxnSpPr/>
      </xdr:nvCxnSpPr>
      <xdr:spPr>
        <a:xfrm>
          <a:off x="16421100" y="1345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156210</xdr:rowOff>
    </xdr:from>
    <xdr:ext cx="762000" cy="258445"/>
    <xdr:sp macro="" textlink="">
      <xdr:nvSpPr>
        <xdr:cNvPr id="424" name="公債費以外最大値テキスト"/>
        <xdr:cNvSpPr txBox="1"/>
      </xdr:nvSpPr>
      <xdr:spPr>
        <a:xfrm>
          <a:off x="16598900" y="11878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69850</xdr:rowOff>
    </xdr:from>
    <xdr:to xmlns:xdr="http://schemas.openxmlformats.org/drawingml/2006/spreadsheetDrawing">
      <xdr:col>82</xdr:col>
      <xdr:colOff>196850</xdr:colOff>
      <xdr:row>73</xdr:row>
      <xdr:rowOff>69850</xdr:rowOff>
    </xdr:to>
    <xdr:cxnSp macro="">
      <xdr:nvCxnSpPr>
        <xdr:cNvPr id="425" name="直線コネクタ 424"/>
        <xdr:cNvCxnSpPr/>
      </xdr:nvCxnSpPr>
      <xdr:spPr>
        <a:xfrm>
          <a:off x="16421100" y="1212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104140</xdr:rowOff>
    </xdr:from>
    <xdr:to xmlns:xdr="http://schemas.openxmlformats.org/drawingml/2006/spreadsheetDrawing">
      <xdr:col>82</xdr:col>
      <xdr:colOff>107950</xdr:colOff>
      <xdr:row>76</xdr:row>
      <xdr:rowOff>6985</xdr:rowOff>
    </xdr:to>
    <xdr:cxnSp macro="">
      <xdr:nvCxnSpPr>
        <xdr:cNvPr id="426" name="直線コネクタ 425"/>
        <xdr:cNvCxnSpPr/>
      </xdr:nvCxnSpPr>
      <xdr:spPr>
        <a:xfrm flipV="1">
          <a:off x="15671800" y="1248664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48260</xdr:rowOff>
    </xdr:from>
    <xdr:ext cx="762000" cy="259080"/>
    <xdr:sp macro="" textlink="">
      <xdr:nvSpPr>
        <xdr:cNvPr id="427" name="公債費以外平均値テキスト"/>
        <xdr:cNvSpPr txBox="1"/>
      </xdr:nvSpPr>
      <xdr:spPr>
        <a:xfrm>
          <a:off x="16598900" y="12760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76200</xdr:rowOff>
    </xdr:from>
    <xdr:to xmlns:xdr="http://schemas.openxmlformats.org/drawingml/2006/spreadsheetDrawing">
      <xdr:col>82</xdr:col>
      <xdr:colOff>158750</xdr:colOff>
      <xdr:row>78</xdr:row>
      <xdr:rowOff>6350</xdr:rowOff>
    </xdr:to>
    <xdr:sp macro="" textlink="">
      <xdr:nvSpPr>
        <xdr:cNvPr id="428" name="フローチャート: 判断 427"/>
        <xdr:cNvSpPr/>
      </xdr:nvSpPr>
      <xdr:spPr>
        <a:xfrm>
          <a:off x="16459200" y="12788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41275</xdr:rowOff>
    </xdr:from>
    <xdr:to xmlns:xdr="http://schemas.openxmlformats.org/drawingml/2006/spreadsheetDrawing">
      <xdr:col>78</xdr:col>
      <xdr:colOff>69850</xdr:colOff>
      <xdr:row>76</xdr:row>
      <xdr:rowOff>6985</xdr:rowOff>
    </xdr:to>
    <xdr:cxnSp macro="">
      <xdr:nvCxnSpPr>
        <xdr:cNvPr id="429" name="直線コネクタ 428"/>
        <xdr:cNvCxnSpPr/>
      </xdr:nvCxnSpPr>
      <xdr:spPr>
        <a:xfrm>
          <a:off x="14782800" y="1242377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30480</xdr:rowOff>
    </xdr:from>
    <xdr:to xmlns:xdr="http://schemas.openxmlformats.org/drawingml/2006/spreadsheetDrawing">
      <xdr:col>78</xdr:col>
      <xdr:colOff>120650</xdr:colOff>
      <xdr:row>77</xdr:row>
      <xdr:rowOff>132080</xdr:rowOff>
    </xdr:to>
    <xdr:sp macro="" textlink="">
      <xdr:nvSpPr>
        <xdr:cNvPr id="430" name="フローチャート: 判断 429"/>
        <xdr:cNvSpPr/>
      </xdr:nvSpPr>
      <xdr:spPr>
        <a:xfrm>
          <a:off x="15621000" y="1274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116840</xdr:rowOff>
    </xdr:from>
    <xdr:ext cx="736600" cy="258445"/>
    <xdr:sp macro="" textlink="">
      <xdr:nvSpPr>
        <xdr:cNvPr id="431" name="テキスト ボックス 430"/>
        <xdr:cNvSpPr txBox="1"/>
      </xdr:nvSpPr>
      <xdr:spPr>
        <a:xfrm>
          <a:off x="15290800" y="128295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29845</xdr:rowOff>
    </xdr:from>
    <xdr:to xmlns:xdr="http://schemas.openxmlformats.org/drawingml/2006/spreadsheetDrawing">
      <xdr:col>73</xdr:col>
      <xdr:colOff>180975</xdr:colOff>
      <xdr:row>75</xdr:row>
      <xdr:rowOff>41275</xdr:rowOff>
    </xdr:to>
    <xdr:cxnSp macro="">
      <xdr:nvCxnSpPr>
        <xdr:cNvPr id="432" name="直線コネクタ 431"/>
        <xdr:cNvCxnSpPr/>
      </xdr:nvCxnSpPr>
      <xdr:spPr>
        <a:xfrm>
          <a:off x="13893800" y="124123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24765</xdr:rowOff>
    </xdr:from>
    <xdr:to xmlns:xdr="http://schemas.openxmlformats.org/drawingml/2006/spreadsheetDrawing">
      <xdr:col>74</xdr:col>
      <xdr:colOff>31750</xdr:colOff>
      <xdr:row>76</xdr:row>
      <xdr:rowOff>126365</xdr:rowOff>
    </xdr:to>
    <xdr:sp macro="" textlink="">
      <xdr:nvSpPr>
        <xdr:cNvPr id="433" name="フローチャート: 判断 432"/>
        <xdr:cNvSpPr/>
      </xdr:nvSpPr>
      <xdr:spPr>
        <a:xfrm>
          <a:off x="14732000" y="1257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111125</xdr:rowOff>
    </xdr:from>
    <xdr:ext cx="762000" cy="259080"/>
    <xdr:sp macro="" textlink="">
      <xdr:nvSpPr>
        <xdr:cNvPr id="434" name="テキスト ボックス 433"/>
        <xdr:cNvSpPr txBox="1"/>
      </xdr:nvSpPr>
      <xdr:spPr>
        <a:xfrm>
          <a:off x="14401800" y="1265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161290</xdr:rowOff>
    </xdr:from>
    <xdr:to xmlns:xdr="http://schemas.openxmlformats.org/drawingml/2006/spreadsheetDrawing">
      <xdr:col>69</xdr:col>
      <xdr:colOff>92075</xdr:colOff>
      <xdr:row>75</xdr:row>
      <xdr:rowOff>29845</xdr:rowOff>
    </xdr:to>
    <xdr:cxnSp macro="">
      <xdr:nvCxnSpPr>
        <xdr:cNvPr id="435" name="直線コネクタ 434"/>
        <xdr:cNvCxnSpPr/>
      </xdr:nvCxnSpPr>
      <xdr:spPr>
        <a:xfrm>
          <a:off x="13004800" y="123786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47625</xdr:rowOff>
    </xdr:from>
    <xdr:to xmlns:xdr="http://schemas.openxmlformats.org/drawingml/2006/spreadsheetDrawing">
      <xdr:col>69</xdr:col>
      <xdr:colOff>142875</xdr:colOff>
      <xdr:row>76</xdr:row>
      <xdr:rowOff>149225</xdr:rowOff>
    </xdr:to>
    <xdr:sp macro="" textlink="">
      <xdr:nvSpPr>
        <xdr:cNvPr id="436" name="フローチャート: 判断 435"/>
        <xdr:cNvSpPr/>
      </xdr:nvSpPr>
      <xdr:spPr>
        <a:xfrm>
          <a:off x="13843000" y="1259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133985</xdr:rowOff>
    </xdr:from>
    <xdr:ext cx="761365" cy="259080"/>
    <xdr:sp macro="" textlink="">
      <xdr:nvSpPr>
        <xdr:cNvPr id="437" name="テキスト ボックス 436"/>
        <xdr:cNvSpPr txBox="1"/>
      </xdr:nvSpPr>
      <xdr:spPr>
        <a:xfrm>
          <a:off x="13512800" y="12681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133350</xdr:rowOff>
    </xdr:from>
    <xdr:to xmlns:xdr="http://schemas.openxmlformats.org/drawingml/2006/spreadsheetDrawing">
      <xdr:col>65</xdr:col>
      <xdr:colOff>53975</xdr:colOff>
      <xdr:row>76</xdr:row>
      <xdr:rowOff>63500</xdr:rowOff>
    </xdr:to>
    <xdr:sp macro="" textlink="">
      <xdr:nvSpPr>
        <xdr:cNvPr id="438" name="フローチャート: 判断 437"/>
        <xdr:cNvSpPr/>
      </xdr:nvSpPr>
      <xdr:spPr>
        <a:xfrm>
          <a:off x="12954000" y="12515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48260</xdr:rowOff>
    </xdr:from>
    <xdr:ext cx="762000" cy="259080"/>
    <xdr:sp macro="" textlink="">
      <xdr:nvSpPr>
        <xdr:cNvPr id="439" name="テキスト ボックス 438"/>
        <xdr:cNvSpPr txBox="1"/>
      </xdr:nvSpPr>
      <xdr:spPr>
        <a:xfrm>
          <a:off x="12623800" y="1259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53340</xdr:rowOff>
    </xdr:from>
    <xdr:to xmlns:xdr="http://schemas.openxmlformats.org/drawingml/2006/spreadsheetDrawing">
      <xdr:col>82</xdr:col>
      <xdr:colOff>158750</xdr:colOff>
      <xdr:row>75</xdr:row>
      <xdr:rowOff>154940</xdr:rowOff>
    </xdr:to>
    <xdr:sp macro="" textlink="">
      <xdr:nvSpPr>
        <xdr:cNvPr id="445" name="楕円 444"/>
        <xdr:cNvSpPr/>
      </xdr:nvSpPr>
      <xdr:spPr>
        <a:xfrm>
          <a:off x="164592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69850</xdr:rowOff>
    </xdr:from>
    <xdr:ext cx="762000" cy="259080"/>
    <xdr:sp macro="" textlink="">
      <xdr:nvSpPr>
        <xdr:cNvPr id="446" name="公債費以外該当値テキスト"/>
        <xdr:cNvSpPr txBox="1"/>
      </xdr:nvSpPr>
      <xdr:spPr>
        <a:xfrm>
          <a:off x="16598900" y="1228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127635</xdr:rowOff>
    </xdr:from>
    <xdr:to xmlns:xdr="http://schemas.openxmlformats.org/drawingml/2006/spreadsheetDrawing">
      <xdr:col>78</xdr:col>
      <xdr:colOff>120650</xdr:colOff>
      <xdr:row>76</xdr:row>
      <xdr:rowOff>57785</xdr:rowOff>
    </xdr:to>
    <xdr:sp macro="" textlink="">
      <xdr:nvSpPr>
        <xdr:cNvPr id="447" name="楕円 446"/>
        <xdr:cNvSpPr/>
      </xdr:nvSpPr>
      <xdr:spPr>
        <a:xfrm>
          <a:off x="15621000" y="12510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67945</xdr:rowOff>
    </xdr:from>
    <xdr:ext cx="736600" cy="259080"/>
    <xdr:sp macro="" textlink="">
      <xdr:nvSpPr>
        <xdr:cNvPr id="448" name="テキスト ボックス 447"/>
        <xdr:cNvSpPr txBox="1"/>
      </xdr:nvSpPr>
      <xdr:spPr>
        <a:xfrm>
          <a:off x="15290800" y="12285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161925</xdr:rowOff>
    </xdr:from>
    <xdr:to xmlns:xdr="http://schemas.openxmlformats.org/drawingml/2006/spreadsheetDrawing">
      <xdr:col>74</xdr:col>
      <xdr:colOff>31750</xdr:colOff>
      <xdr:row>75</xdr:row>
      <xdr:rowOff>92075</xdr:rowOff>
    </xdr:to>
    <xdr:sp macro="" textlink="">
      <xdr:nvSpPr>
        <xdr:cNvPr id="449" name="楕円 448"/>
        <xdr:cNvSpPr/>
      </xdr:nvSpPr>
      <xdr:spPr>
        <a:xfrm>
          <a:off x="14732000" y="12379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102235</xdr:rowOff>
    </xdr:from>
    <xdr:ext cx="762000" cy="259080"/>
    <xdr:sp macro="" textlink="">
      <xdr:nvSpPr>
        <xdr:cNvPr id="450" name="テキスト ボックス 449"/>
        <xdr:cNvSpPr txBox="1"/>
      </xdr:nvSpPr>
      <xdr:spPr>
        <a:xfrm>
          <a:off x="14401800" y="12154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150495</xdr:rowOff>
    </xdr:from>
    <xdr:to xmlns:xdr="http://schemas.openxmlformats.org/drawingml/2006/spreadsheetDrawing">
      <xdr:col>69</xdr:col>
      <xdr:colOff>142875</xdr:colOff>
      <xdr:row>75</xdr:row>
      <xdr:rowOff>80645</xdr:rowOff>
    </xdr:to>
    <xdr:sp macro="" textlink="">
      <xdr:nvSpPr>
        <xdr:cNvPr id="451" name="楕円 450"/>
        <xdr:cNvSpPr/>
      </xdr:nvSpPr>
      <xdr:spPr>
        <a:xfrm>
          <a:off x="13843000" y="12367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90805</xdr:rowOff>
    </xdr:from>
    <xdr:ext cx="761365" cy="258445"/>
    <xdr:sp macro="" textlink="">
      <xdr:nvSpPr>
        <xdr:cNvPr id="452" name="テキスト ボックス 451"/>
        <xdr:cNvSpPr txBox="1"/>
      </xdr:nvSpPr>
      <xdr:spPr>
        <a:xfrm>
          <a:off x="13512800" y="12143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110490</xdr:rowOff>
    </xdr:from>
    <xdr:to xmlns:xdr="http://schemas.openxmlformats.org/drawingml/2006/spreadsheetDrawing">
      <xdr:col>65</xdr:col>
      <xdr:colOff>53975</xdr:colOff>
      <xdr:row>75</xdr:row>
      <xdr:rowOff>40640</xdr:rowOff>
    </xdr:to>
    <xdr:sp macro="" textlink="">
      <xdr:nvSpPr>
        <xdr:cNvPr id="453" name="楕円 452"/>
        <xdr:cNvSpPr/>
      </xdr:nvSpPr>
      <xdr:spPr>
        <a:xfrm>
          <a:off x="12954000" y="12327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50800</xdr:rowOff>
    </xdr:from>
    <xdr:ext cx="762000" cy="258445"/>
    <xdr:sp macro="" textlink="">
      <xdr:nvSpPr>
        <xdr:cNvPr id="454" name="テキスト ボックス 453"/>
        <xdr:cNvSpPr txBox="1"/>
      </xdr:nvSpPr>
      <xdr:spPr>
        <a:xfrm>
          <a:off x="12623800" y="12103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17090" y="11690350"/>
          <a:ext cx="415798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77160" y="1172845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67280" y="1181735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65070" y="1176655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95470" y="1176655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620260" y="1172845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17090" y="1038225"/>
          <a:ext cx="4157980" cy="2476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306830" cy="11176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9580" y="1152525"/>
          <a:ext cx="1243330" cy="241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9580" y="140652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9580" y="16986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3040" y="120967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8765" y="1654175"/>
          <a:ext cx="0" cy="1333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040" y="16541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8765" y="18859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040" y="20288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7965" y="11652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7965" y="1419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17090" y="1590675"/>
          <a:ext cx="4157980" cy="22352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45920" y="122237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17090" y="38258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9080"/>
    <xdr:sp macro="" textlink="">
      <xdr:nvSpPr>
        <xdr:cNvPr id="31" name="テキスト ボックス 30"/>
        <xdr:cNvSpPr txBox="1"/>
      </xdr:nvSpPr>
      <xdr:spPr>
        <a:xfrm>
          <a:off x="1357630" y="3689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17090" y="35121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3" name="テキスト ボックス 32"/>
        <xdr:cNvSpPr txBox="1"/>
      </xdr:nvSpPr>
      <xdr:spPr>
        <a:xfrm>
          <a:off x="1357630" y="3376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17090" y="319786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9080"/>
    <xdr:sp macro="" textlink="">
      <xdr:nvSpPr>
        <xdr:cNvPr id="35" name="テキスト ボックス 34"/>
        <xdr:cNvSpPr txBox="1"/>
      </xdr:nvSpPr>
      <xdr:spPr>
        <a:xfrm>
          <a:off x="1357630" y="3055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165100</xdr:rowOff>
    </xdr:from>
    <xdr:to xmlns:xdr="http://schemas.openxmlformats.org/drawingml/2006/spreadsheetDrawing">
      <xdr:col>33</xdr:col>
      <xdr:colOff>114300</xdr:colOff>
      <xdr:row>16</xdr:row>
      <xdr:rowOff>165100</xdr:rowOff>
    </xdr:to>
    <xdr:cxnSp macro="">
      <xdr:nvCxnSpPr>
        <xdr:cNvPr id="36" name="直線コネクタ 35"/>
        <xdr:cNvCxnSpPr/>
      </xdr:nvCxnSpPr>
      <xdr:spPr>
        <a:xfrm>
          <a:off x="2117090" y="28829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8445"/>
    <xdr:sp macro="" textlink="">
      <xdr:nvSpPr>
        <xdr:cNvPr id="37" name="テキスト ボックス 36"/>
        <xdr:cNvSpPr txBox="1"/>
      </xdr:nvSpPr>
      <xdr:spPr>
        <a:xfrm>
          <a:off x="1357630" y="2741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17090" y="256413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357630" y="2421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17090" y="22377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57630" y="2095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17090" y="19107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57630" y="1768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17090" y="15906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357630" y="1454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17090" y="1590675"/>
          <a:ext cx="4157980" cy="22352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168275</xdr:rowOff>
    </xdr:from>
    <xdr:to xmlns:xdr="http://schemas.openxmlformats.org/drawingml/2006/spreadsheetDrawing">
      <xdr:col>29</xdr:col>
      <xdr:colOff>127000</xdr:colOff>
      <xdr:row>20</xdr:row>
      <xdr:rowOff>54610</xdr:rowOff>
    </xdr:to>
    <xdr:cxnSp macro="">
      <xdr:nvCxnSpPr>
        <xdr:cNvPr id="47" name="直線コネクタ 46"/>
        <xdr:cNvCxnSpPr/>
      </xdr:nvCxnSpPr>
      <xdr:spPr>
        <a:xfrm flipV="1">
          <a:off x="5541010" y="1863725"/>
          <a:ext cx="0" cy="1569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26670</xdr:rowOff>
    </xdr:from>
    <xdr:ext cx="761365" cy="258445"/>
    <xdr:sp macro="" textlink="">
      <xdr:nvSpPr>
        <xdr:cNvPr id="48" name="人口1人当たり決算額の推移最小値テキスト130"/>
        <xdr:cNvSpPr txBox="1"/>
      </xdr:nvSpPr>
      <xdr:spPr>
        <a:xfrm>
          <a:off x="5626100" y="3404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54610</xdr:rowOff>
    </xdr:from>
    <xdr:to xmlns:xdr="http://schemas.openxmlformats.org/drawingml/2006/spreadsheetDrawing">
      <xdr:col>30</xdr:col>
      <xdr:colOff>25400</xdr:colOff>
      <xdr:row>20</xdr:row>
      <xdr:rowOff>54610</xdr:rowOff>
    </xdr:to>
    <xdr:cxnSp macro="">
      <xdr:nvCxnSpPr>
        <xdr:cNvPr id="49" name="直線コネクタ 48"/>
        <xdr:cNvCxnSpPr/>
      </xdr:nvCxnSpPr>
      <xdr:spPr>
        <a:xfrm>
          <a:off x="5452110" y="343281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83185</xdr:rowOff>
    </xdr:from>
    <xdr:ext cx="761365" cy="258445"/>
    <xdr:sp macro="" textlink="">
      <xdr:nvSpPr>
        <xdr:cNvPr id="50" name="人口1人当たり決算額の推移最大値テキスト130"/>
        <xdr:cNvSpPr txBox="1"/>
      </xdr:nvSpPr>
      <xdr:spPr>
        <a:xfrm>
          <a:off x="5626100" y="1613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168275</xdr:rowOff>
    </xdr:from>
    <xdr:to xmlns:xdr="http://schemas.openxmlformats.org/drawingml/2006/spreadsheetDrawing">
      <xdr:col>30</xdr:col>
      <xdr:colOff>25400</xdr:colOff>
      <xdr:row>10</xdr:row>
      <xdr:rowOff>168275</xdr:rowOff>
    </xdr:to>
    <xdr:cxnSp macro="">
      <xdr:nvCxnSpPr>
        <xdr:cNvPr id="51" name="直線コネクタ 50"/>
        <xdr:cNvCxnSpPr/>
      </xdr:nvCxnSpPr>
      <xdr:spPr>
        <a:xfrm>
          <a:off x="5452110" y="186372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10</xdr:row>
      <xdr:rowOff>168275</xdr:rowOff>
    </xdr:from>
    <xdr:to xmlns:xdr="http://schemas.openxmlformats.org/drawingml/2006/spreadsheetDrawing">
      <xdr:col>29</xdr:col>
      <xdr:colOff>127000</xdr:colOff>
      <xdr:row>11</xdr:row>
      <xdr:rowOff>121920</xdr:rowOff>
    </xdr:to>
    <xdr:cxnSp macro="">
      <xdr:nvCxnSpPr>
        <xdr:cNvPr id="52" name="直線コネクタ 51"/>
        <xdr:cNvCxnSpPr/>
      </xdr:nvCxnSpPr>
      <xdr:spPr>
        <a:xfrm flipV="1">
          <a:off x="4904740" y="1863725"/>
          <a:ext cx="636270" cy="125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41910</xdr:rowOff>
    </xdr:from>
    <xdr:ext cx="761365" cy="259080"/>
    <xdr:sp macro="" textlink="">
      <xdr:nvSpPr>
        <xdr:cNvPr id="53" name="人口1人当たり決算額の推移平均値テキスト130"/>
        <xdr:cNvSpPr txBox="1"/>
      </xdr:nvSpPr>
      <xdr:spPr>
        <a:xfrm>
          <a:off x="5626100" y="27597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69850</xdr:rowOff>
    </xdr:from>
    <xdr:to xmlns:xdr="http://schemas.openxmlformats.org/drawingml/2006/spreadsheetDrawing">
      <xdr:col>29</xdr:col>
      <xdr:colOff>177800</xdr:colOff>
      <xdr:row>17</xdr:row>
      <xdr:rowOff>0</xdr:rowOff>
    </xdr:to>
    <xdr:sp macro="" textlink="">
      <xdr:nvSpPr>
        <xdr:cNvPr id="54" name="フローチャート: 判断 53"/>
        <xdr:cNvSpPr/>
      </xdr:nvSpPr>
      <xdr:spPr>
        <a:xfrm>
          <a:off x="5490210" y="278765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11</xdr:row>
      <xdr:rowOff>67945</xdr:rowOff>
    </xdr:from>
    <xdr:to xmlns:xdr="http://schemas.openxmlformats.org/drawingml/2006/spreadsheetDrawing">
      <xdr:col>26</xdr:col>
      <xdr:colOff>50800</xdr:colOff>
      <xdr:row>11</xdr:row>
      <xdr:rowOff>121920</xdr:rowOff>
    </xdr:to>
    <xdr:cxnSp macro="">
      <xdr:nvCxnSpPr>
        <xdr:cNvPr id="55" name="直線コネクタ 54"/>
        <xdr:cNvCxnSpPr/>
      </xdr:nvCxnSpPr>
      <xdr:spPr>
        <a:xfrm>
          <a:off x="4221480" y="1934845"/>
          <a:ext cx="68326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147955</xdr:rowOff>
    </xdr:from>
    <xdr:to xmlns:xdr="http://schemas.openxmlformats.org/drawingml/2006/spreadsheetDrawing">
      <xdr:col>26</xdr:col>
      <xdr:colOff>101600</xdr:colOff>
      <xdr:row>17</xdr:row>
      <xdr:rowOff>78105</xdr:rowOff>
    </xdr:to>
    <xdr:sp macro="" textlink="">
      <xdr:nvSpPr>
        <xdr:cNvPr id="56" name="フローチャート: 判断 55"/>
        <xdr:cNvSpPr/>
      </xdr:nvSpPr>
      <xdr:spPr>
        <a:xfrm>
          <a:off x="4853940" y="28657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62865</xdr:rowOff>
    </xdr:from>
    <xdr:ext cx="735965" cy="258445"/>
    <xdr:sp macro="" textlink="">
      <xdr:nvSpPr>
        <xdr:cNvPr id="57" name="テキスト ボックス 56"/>
        <xdr:cNvSpPr txBox="1"/>
      </xdr:nvSpPr>
      <xdr:spPr>
        <a:xfrm>
          <a:off x="4531360" y="29457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11</xdr:row>
      <xdr:rowOff>67945</xdr:rowOff>
    </xdr:from>
    <xdr:to xmlns:xdr="http://schemas.openxmlformats.org/drawingml/2006/spreadsheetDrawing">
      <xdr:col>22</xdr:col>
      <xdr:colOff>114300</xdr:colOff>
      <xdr:row>12</xdr:row>
      <xdr:rowOff>3810</xdr:rowOff>
    </xdr:to>
    <xdr:cxnSp macro="">
      <xdr:nvCxnSpPr>
        <xdr:cNvPr id="58" name="直線コネクタ 57"/>
        <xdr:cNvCxnSpPr/>
      </xdr:nvCxnSpPr>
      <xdr:spPr>
        <a:xfrm flipV="1">
          <a:off x="3538220" y="1934845"/>
          <a:ext cx="68326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5080</xdr:rowOff>
    </xdr:from>
    <xdr:to xmlns:xdr="http://schemas.openxmlformats.org/drawingml/2006/spreadsheetDrawing">
      <xdr:col>22</xdr:col>
      <xdr:colOff>165100</xdr:colOff>
      <xdr:row>15</xdr:row>
      <xdr:rowOff>106680</xdr:rowOff>
    </xdr:to>
    <xdr:sp macro="" textlink="">
      <xdr:nvSpPr>
        <xdr:cNvPr id="59" name="フローチャート: 判断 58"/>
        <xdr:cNvSpPr/>
      </xdr:nvSpPr>
      <xdr:spPr>
        <a:xfrm>
          <a:off x="4170680" y="2557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91440</xdr:rowOff>
    </xdr:from>
    <xdr:ext cx="761365" cy="258445"/>
    <xdr:sp macro="" textlink="">
      <xdr:nvSpPr>
        <xdr:cNvPr id="60" name="テキスト ボックス 59"/>
        <xdr:cNvSpPr txBox="1"/>
      </xdr:nvSpPr>
      <xdr:spPr>
        <a:xfrm>
          <a:off x="3848100" y="2644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12</xdr:row>
      <xdr:rowOff>3810</xdr:rowOff>
    </xdr:from>
    <xdr:to xmlns:xdr="http://schemas.openxmlformats.org/drawingml/2006/spreadsheetDrawing">
      <xdr:col>18</xdr:col>
      <xdr:colOff>177800</xdr:colOff>
      <xdr:row>12</xdr:row>
      <xdr:rowOff>50165</xdr:rowOff>
    </xdr:to>
    <xdr:cxnSp macro="">
      <xdr:nvCxnSpPr>
        <xdr:cNvPr id="61" name="直線コネクタ 60"/>
        <xdr:cNvCxnSpPr/>
      </xdr:nvCxnSpPr>
      <xdr:spPr>
        <a:xfrm flipV="1">
          <a:off x="2851150" y="2042160"/>
          <a:ext cx="68707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27940</xdr:rowOff>
    </xdr:from>
    <xdr:to xmlns:xdr="http://schemas.openxmlformats.org/drawingml/2006/spreadsheetDrawing">
      <xdr:col>19</xdr:col>
      <xdr:colOff>38100</xdr:colOff>
      <xdr:row>15</xdr:row>
      <xdr:rowOff>129540</xdr:rowOff>
    </xdr:to>
    <xdr:sp macro="" textlink="">
      <xdr:nvSpPr>
        <xdr:cNvPr id="62" name="フローチャート: 判断 61"/>
        <xdr:cNvSpPr/>
      </xdr:nvSpPr>
      <xdr:spPr>
        <a:xfrm>
          <a:off x="3487420" y="2580640"/>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114300</xdr:rowOff>
    </xdr:from>
    <xdr:ext cx="761365" cy="259080"/>
    <xdr:sp macro="" textlink="">
      <xdr:nvSpPr>
        <xdr:cNvPr id="63" name="テキスト ボックス 62"/>
        <xdr:cNvSpPr txBox="1"/>
      </xdr:nvSpPr>
      <xdr:spPr>
        <a:xfrm>
          <a:off x="3164840" y="266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76835</xdr:rowOff>
    </xdr:from>
    <xdr:to xmlns:xdr="http://schemas.openxmlformats.org/drawingml/2006/spreadsheetDrawing">
      <xdr:col>15</xdr:col>
      <xdr:colOff>101600</xdr:colOff>
      <xdr:row>16</xdr:row>
      <xdr:rowOff>6985</xdr:rowOff>
    </xdr:to>
    <xdr:sp macro="" textlink="">
      <xdr:nvSpPr>
        <xdr:cNvPr id="64" name="フローチャート: 判断 63"/>
        <xdr:cNvSpPr/>
      </xdr:nvSpPr>
      <xdr:spPr>
        <a:xfrm>
          <a:off x="2800350" y="262953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163195</xdr:rowOff>
    </xdr:from>
    <xdr:ext cx="761365" cy="258445"/>
    <xdr:sp macro="" textlink="">
      <xdr:nvSpPr>
        <xdr:cNvPr id="65" name="テキスト ボックス 64"/>
        <xdr:cNvSpPr txBox="1"/>
      </xdr:nvSpPr>
      <xdr:spPr>
        <a:xfrm>
          <a:off x="2477770" y="2715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6" name="テキスト ボックス 65"/>
        <xdr:cNvSpPr txBox="1"/>
      </xdr:nvSpPr>
      <xdr:spPr>
        <a:xfrm>
          <a:off x="536702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73075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04749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36042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67716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10</xdr:row>
      <xdr:rowOff>117475</xdr:rowOff>
    </xdr:from>
    <xdr:to xmlns:xdr="http://schemas.openxmlformats.org/drawingml/2006/spreadsheetDrawing">
      <xdr:col>29</xdr:col>
      <xdr:colOff>177800</xdr:colOff>
      <xdr:row>11</xdr:row>
      <xdr:rowOff>47625</xdr:rowOff>
    </xdr:to>
    <xdr:sp macro="" textlink="">
      <xdr:nvSpPr>
        <xdr:cNvPr id="71" name="楕円 70"/>
        <xdr:cNvSpPr/>
      </xdr:nvSpPr>
      <xdr:spPr>
        <a:xfrm>
          <a:off x="5490210" y="181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10</xdr:row>
      <xdr:rowOff>64135</xdr:rowOff>
    </xdr:from>
    <xdr:ext cx="761365" cy="258445"/>
    <xdr:sp macro="" textlink="">
      <xdr:nvSpPr>
        <xdr:cNvPr id="72" name="人口1人当たり決算額の推移該当値テキスト130"/>
        <xdr:cNvSpPr txBox="1"/>
      </xdr:nvSpPr>
      <xdr:spPr>
        <a:xfrm>
          <a:off x="5626100" y="1759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11</xdr:row>
      <xdr:rowOff>71120</xdr:rowOff>
    </xdr:from>
    <xdr:to xmlns:xdr="http://schemas.openxmlformats.org/drawingml/2006/spreadsheetDrawing">
      <xdr:col>26</xdr:col>
      <xdr:colOff>101600</xdr:colOff>
      <xdr:row>12</xdr:row>
      <xdr:rowOff>1270</xdr:rowOff>
    </xdr:to>
    <xdr:sp macro="" textlink="">
      <xdr:nvSpPr>
        <xdr:cNvPr id="73" name="楕円 72"/>
        <xdr:cNvSpPr/>
      </xdr:nvSpPr>
      <xdr:spPr>
        <a:xfrm>
          <a:off x="4853940" y="193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12065</xdr:rowOff>
    </xdr:from>
    <xdr:ext cx="735965" cy="259080"/>
    <xdr:sp macro="" textlink="">
      <xdr:nvSpPr>
        <xdr:cNvPr id="74" name="テキスト ボックス 73"/>
        <xdr:cNvSpPr txBox="1"/>
      </xdr:nvSpPr>
      <xdr:spPr>
        <a:xfrm>
          <a:off x="4531360" y="17075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11</xdr:row>
      <xdr:rowOff>17780</xdr:rowOff>
    </xdr:from>
    <xdr:to xmlns:xdr="http://schemas.openxmlformats.org/drawingml/2006/spreadsheetDrawing">
      <xdr:col>22</xdr:col>
      <xdr:colOff>165100</xdr:colOff>
      <xdr:row>11</xdr:row>
      <xdr:rowOff>118745</xdr:rowOff>
    </xdr:to>
    <xdr:sp macro="" textlink="">
      <xdr:nvSpPr>
        <xdr:cNvPr id="75" name="楕円 74"/>
        <xdr:cNvSpPr/>
      </xdr:nvSpPr>
      <xdr:spPr>
        <a:xfrm>
          <a:off x="4170680" y="18846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9</xdr:row>
      <xdr:rowOff>128905</xdr:rowOff>
    </xdr:from>
    <xdr:ext cx="761365" cy="258445"/>
    <xdr:sp macro="" textlink="">
      <xdr:nvSpPr>
        <xdr:cNvPr id="76" name="テキスト ボックス 75"/>
        <xdr:cNvSpPr txBox="1"/>
      </xdr:nvSpPr>
      <xdr:spPr>
        <a:xfrm>
          <a:off x="3848100" y="1659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11</xdr:row>
      <xdr:rowOff>124460</xdr:rowOff>
    </xdr:from>
    <xdr:to xmlns:xdr="http://schemas.openxmlformats.org/drawingml/2006/spreadsheetDrawing">
      <xdr:col>19</xdr:col>
      <xdr:colOff>38100</xdr:colOff>
      <xdr:row>12</xdr:row>
      <xdr:rowOff>54610</xdr:rowOff>
    </xdr:to>
    <xdr:sp macro="" textlink="">
      <xdr:nvSpPr>
        <xdr:cNvPr id="77" name="楕円 76"/>
        <xdr:cNvSpPr/>
      </xdr:nvSpPr>
      <xdr:spPr>
        <a:xfrm>
          <a:off x="3487420" y="1991360"/>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10</xdr:row>
      <xdr:rowOff>64770</xdr:rowOff>
    </xdr:from>
    <xdr:ext cx="761365" cy="258445"/>
    <xdr:sp macro="" textlink="">
      <xdr:nvSpPr>
        <xdr:cNvPr id="78" name="テキスト ボックス 77"/>
        <xdr:cNvSpPr txBox="1"/>
      </xdr:nvSpPr>
      <xdr:spPr>
        <a:xfrm>
          <a:off x="3164840" y="1760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11</xdr:row>
      <xdr:rowOff>170815</xdr:rowOff>
    </xdr:from>
    <xdr:to xmlns:xdr="http://schemas.openxmlformats.org/drawingml/2006/spreadsheetDrawing">
      <xdr:col>15</xdr:col>
      <xdr:colOff>101600</xdr:colOff>
      <xdr:row>12</xdr:row>
      <xdr:rowOff>100965</xdr:rowOff>
    </xdr:to>
    <xdr:sp macro="" textlink="">
      <xdr:nvSpPr>
        <xdr:cNvPr id="79" name="楕円 78"/>
        <xdr:cNvSpPr/>
      </xdr:nvSpPr>
      <xdr:spPr>
        <a:xfrm>
          <a:off x="2800350" y="203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10</xdr:row>
      <xdr:rowOff>111125</xdr:rowOff>
    </xdr:from>
    <xdr:ext cx="761365" cy="258445"/>
    <xdr:sp macro="" textlink="">
      <xdr:nvSpPr>
        <xdr:cNvPr id="80" name="テキスト ボックス 79"/>
        <xdr:cNvSpPr txBox="1"/>
      </xdr:nvSpPr>
      <xdr:spPr>
        <a:xfrm>
          <a:off x="2477770" y="1806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17090" y="4921250"/>
          <a:ext cx="4157980" cy="2476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21250"/>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9580" y="5035550"/>
          <a:ext cx="1243330" cy="2406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9580" y="528955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9580" y="559435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3040" y="50927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8765" y="554418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3040" y="55441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8765" y="578104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3040" y="59251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7965" y="504825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7965" y="5302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17090" y="547941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4320"/>
    <xdr:sp macro="" textlink="">
      <xdr:nvSpPr>
        <xdr:cNvPr id="94" name="テキスト ボックス 93"/>
        <xdr:cNvSpPr txBox="1"/>
      </xdr:nvSpPr>
      <xdr:spPr>
        <a:xfrm>
          <a:off x="1645920" y="5105400"/>
          <a:ext cx="41084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17090" y="77597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17090" y="73850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715"/>
    <xdr:sp macro="" textlink="">
      <xdr:nvSpPr>
        <xdr:cNvPr id="97" name="テキスト ボックス 96"/>
        <xdr:cNvSpPr txBox="1"/>
      </xdr:nvSpPr>
      <xdr:spPr>
        <a:xfrm>
          <a:off x="1357630" y="72421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17090" y="70040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9" name="テキスト ボックス 98"/>
        <xdr:cNvSpPr txBox="1"/>
      </xdr:nvSpPr>
      <xdr:spPr>
        <a:xfrm>
          <a:off x="1357630" y="68618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17090" y="66230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101" name="テキスト ボックス 100"/>
        <xdr:cNvSpPr txBox="1"/>
      </xdr:nvSpPr>
      <xdr:spPr>
        <a:xfrm>
          <a:off x="1357630" y="64808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17090" y="62426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3" name="テキスト ボックス 102"/>
        <xdr:cNvSpPr txBox="1"/>
      </xdr:nvSpPr>
      <xdr:spPr>
        <a:xfrm>
          <a:off x="1357630" y="60998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17090" y="5860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5" name="テキスト ボックス 104"/>
        <xdr:cNvSpPr txBox="1"/>
      </xdr:nvSpPr>
      <xdr:spPr>
        <a:xfrm>
          <a:off x="1357630" y="5718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17090" y="5479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7" name="テキスト ボックス 106"/>
        <xdr:cNvSpPr txBox="1"/>
      </xdr:nvSpPr>
      <xdr:spPr>
        <a:xfrm>
          <a:off x="1357630" y="5338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17090" y="547941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145415</xdr:rowOff>
    </xdr:from>
    <xdr:to xmlns:xdr="http://schemas.openxmlformats.org/drawingml/2006/spreadsheetDrawing">
      <xdr:col>29</xdr:col>
      <xdr:colOff>127000</xdr:colOff>
      <xdr:row>38</xdr:row>
      <xdr:rowOff>164465</xdr:rowOff>
    </xdr:to>
    <xdr:cxnSp macro="">
      <xdr:nvCxnSpPr>
        <xdr:cNvPr id="109" name="直線コネクタ 108"/>
        <xdr:cNvCxnSpPr/>
      </xdr:nvCxnSpPr>
      <xdr:spPr>
        <a:xfrm flipV="1">
          <a:off x="5541010" y="6241415"/>
          <a:ext cx="0" cy="1219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136525</xdr:rowOff>
    </xdr:from>
    <xdr:ext cx="761365" cy="258445"/>
    <xdr:sp macro="" textlink="">
      <xdr:nvSpPr>
        <xdr:cNvPr id="110" name="人口1人当たり決算額の推移最小値テキスト445"/>
        <xdr:cNvSpPr txBox="1"/>
      </xdr:nvSpPr>
      <xdr:spPr>
        <a:xfrm>
          <a:off x="5626100" y="7432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164465</xdr:rowOff>
    </xdr:from>
    <xdr:to xmlns:xdr="http://schemas.openxmlformats.org/drawingml/2006/spreadsheetDrawing">
      <xdr:col>30</xdr:col>
      <xdr:colOff>25400</xdr:colOff>
      <xdr:row>38</xdr:row>
      <xdr:rowOff>164465</xdr:rowOff>
    </xdr:to>
    <xdr:cxnSp macro="">
      <xdr:nvCxnSpPr>
        <xdr:cNvPr id="111" name="直線コネクタ 110"/>
        <xdr:cNvCxnSpPr/>
      </xdr:nvCxnSpPr>
      <xdr:spPr>
        <a:xfrm>
          <a:off x="5452110" y="746061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231140</xdr:rowOff>
    </xdr:from>
    <xdr:ext cx="761365" cy="259715"/>
    <xdr:sp macro="" textlink="">
      <xdr:nvSpPr>
        <xdr:cNvPr id="112" name="人口1人当たり決算額の推移最大値テキスト445"/>
        <xdr:cNvSpPr txBox="1"/>
      </xdr:nvSpPr>
      <xdr:spPr>
        <a:xfrm>
          <a:off x="5626100" y="59842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145415</xdr:rowOff>
    </xdr:from>
    <xdr:to xmlns:xdr="http://schemas.openxmlformats.org/drawingml/2006/spreadsheetDrawing">
      <xdr:col>30</xdr:col>
      <xdr:colOff>25400</xdr:colOff>
      <xdr:row>34</xdr:row>
      <xdr:rowOff>145415</xdr:rowOff>
    </xdr:to>
    <xdr:cxnSp macro="">
      <xdr:nvCxnSpPr>
        <xdr:cNvPr id="113" name="直線コネクタ 112"/>
        <xdr:cNvCxnSpPr/>
      </xdr:nvCxnSpPr>
      <xdr:spPr>
        <a:xfrm>
          <a:off x="5452110" y="624141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76835</xdr:rowOff>
    </xdr:from>
    <xdr:to xmlns:xdr="http://schemas.openxmlformats.org/drawingml/2006/spreadsheetDrawing">
      <xdr:col>29</xdr:col>
      <xdr:colOff>127000</xdr:colOff>
      <xdr:row>34</xdr:row>
      <xdr:rowOff>145415</xdr:rowOff>
    </xdr:to>
    <xdr:cxnSp macro="">
      <xdr:nvCxnSpPr>
        <xdr:cNvPr id="114" name="直線コネクタ 113"/>
        <xdr:cNvCxnSpPr/>
      </xdr:nvCxnSpPr>
      <xdr:spPr>
        <a:xfrm>
          <a:off x="4904740" y="6172835"/>
          <a:ext cx="63627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63500</xdr:rowOff>
    </xdr:from>
    <xdr:ext cx="761365" cy="258445"/>
    <xdr:sp macro="" textlink="">
      <xdr:nvSpPr>
        <xdr:cNvPr id="115" name="人口1人当たり決算額の推移平均値テキスト445"/>
        <xdr:cNvSpPr txBox="1"/>
      </xdr:nvSpPr>
      <xdr:spPr>
        <a:xfrm>
          <a:off x="5626100" y="68453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91440</xdr:rowOff>
    </xdr:from>
    <xdr:to xmlns:xdr="http://schemas.openxmlformats.org/drawingml/2006/spreadsheetDrawing">
      <xdr:col>29</xdr:col>
      <xdr:colOff>177800</xdr:colOff>
      <xdr:row>37</xdr:row>
      <xdr:rowOff>21590</xdr:rowOff>
    </xdr:to>
    <xdr:sp macro="" textlink="">
      <xdr:nvSpPr>
        <xdr:cNvPr id="116" name="フローチャート: 判断 115"/>
        <xdr:cNvSpPr/>
      </xdr:nvSpPr>
      <xdr:spPr>
        <a:xfrm>
          <a:off x="5490210" y="687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321310</xdr:rowOff>
    </xdr:from>
    <xdr:to xmlns:xdr="http://schemas.openxmlformats.org/drawingml/2006/spreadsheetDrawing">
      <xdr:col>26</xdr:col>
      <xdr:colOff>50800</xdr:colOff>
      <xdr:row>34</xdr:row>
      <xdr:rowOff>76835</xdr:rowOff>
    </xdr:to>
    <xdr:cxnSp macro="">
      <xdr:nvCxnSpPr>
        <xdr:cNvPr id="117" name="直線コネクタ 116"/>
        <xdr:cNvCxnSpPr/>
      </xdr:nvCxnSpPr>
      <xdr:spPr>
        <a:xfrm>
          <a:off x="4221480" y="6074410"/>
          <a:ext cx="68326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98425</xdr:rowOff>
    </xdr:from>
    <xdr:to xmlns:xdr="http://schemas.openxmlformats.org/drawingml/2006/spreadsheetDrawing">
      <xdr:col>26</xdr:col>
      <xdr:colOff>101600</xdr:colOff>
      <xdr:row>37</xdr:row>
      <xdr:rowOff>27940</xdr:rowOff>
    </xdr:to>
    <xdr:sp macro="" textlink="">
      <xdr:nvSpPr>
        <xdr:cNvPr id="118" name="フローチャート: 判断 117"/>
        <xdr:cNvSpPr/>
      </xdr:nvSpPr>
      <xdr:spPr>
        <a:xfrm>
          <a:off x="4853940" y="68802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13335</xdr:rowOff>
    </xdr:from>
    <xdr:ext cx="735965" cy="259715"/>
    <xdr:sp macro="" textlink="">
      <xdr:nvSpPr>
        <xdr:cNvPr id="119" name="テキスト ボックス 118"/>
        <xdr:cNvSpPr txBox="1"/>
      </xdr:nvSpPr>
      <xdr:spPr>
        <a:xfrm>
          <a:off x="4531360" y="696658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321310</xdr:rowOff>
    </xdr:from>
    <xdr:to xmlns:xdr="http://schemas.openxmlformats.org/drawingml/2006/spreadsheetDrawing">
      <xdr:col>22</xdr:col>
      <xdr:colOff>114300</xdr:colOff>
      <xdr:row>33</xdr:row>
      <xdr:rowOff>340360</xdr:rowOff>
    </xdr:to>
    <xdr:cxnSp macro="">
      <xdr:nvCxnSpPr>
        <xdr:cNvPr id="120" name="直線コネクタ 119"/>
        <xdr:cNvCxnSpPr/>
      </xdr:nvCxnSpPr>
      <xdr:spPr>
        <a:xfrm flipV="1">
          <a:off x="3538220" y="6074410"/>
          <a:ext cx="68326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311785</xdr:rowOff>
    </xdr:from>
    <xdr:to xmlns:xdr="http://schemas.openxmlformats.org/drawingml/2006/spreadsheetDrawing">
      <xdr:col>22</xdr:col>
      <xdr:colOff>165100</xdr:colOff>
      <xdr:row>36</xdr:row>
      <xdr:rowOff>70485</xdr:rowOff>
    </xdr:to>
    <xdr:sp macro="" textlink="">
      <xdr:nvSpPr>
        <xdr:cNvPr id="121" name="フローチャート: 判断 120"/>
        <xdr:cNvSpPr/>
      </xdr:nvSpPr>
      <xdr:spPr>
        <a:xfrm>
          <a:off x="4170680" y="6750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55245</xdr:rowOff>
    </xdr:from>
    <xdr:ext cx="761365" cy="258445"/>
    <xdr:sp macro="" textlink="">
      <xdr:nvSpPr>
        <xdr:cNvPr id="122" name="テキスト ボックス 121"/>
        <xdr:cNvSpPr txBox="1"/>
      </xdr:nvSpPr>
      <xdr:spPr>
        <a:xfrm>
          <a:off x="3848100" y="6837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274320</xdr:rowOff>
    </xdr:from>
    <xdr:to xmlns:xdr="http://schemas.openxmlformats.org/drawingml/2006/spreadsheetDrawing">
      <xdr:col>18</xdr:col>
      <xdr:colOff>177800</xdr:colOff>
      <xdr:row>33</xdr:row>
      <xdr:rowOff>340360</xdr:rowOff>
    </xdr:to>
    <xdr:cxnSp macro="">
      <xdr:nvCxnSpPr>
        <xdr:cNvPr id="123" name="直線コネクタ 122"/>
        <xdr:cNvCxnSpPr/>
      </xdr:nvCxnSpPr>
      <xdr:spPr>
        <a:xfrm>
          <a:off x="2851150" y="6027420"/>
          <a:ext cx="68707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270510</xdr:rowOff>
    </xdr:from>
    <xdr:to xmlns:xdr="http://schemas.openxmlformats.org/drawingml/2006/spreadsheetDrawing">
      <xdr:col>19</xdr:col>
      <xdr:colOff>38100</xdr:colOff>
      <xdr:row>36</xdr:row>
      <xdr:rowOff>29210</xdr:rowOff>
    </xdr:to>
    <xdr:sp macro="" textlink="">
      <xdr:nvSpPr>
        <xdr:cNvPr id="124" name="フローチャート: 判断 123"/>
        <xdr:cNvSpPr/>
      </xdr:nvSpPr>
      <xdr:spPr>
        <a:xfrm>
          <a:off x="3487420" y="6709410"/>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13970</xdr:rowOff>
    </xdr:from>
    <xdr:ext cx="761365" cy="259715"/>
    <xdr:sp macro="" textlink="">
      <xdr:nvSpPr>
        <xdr:cNvPr id="125" name="テキスト ボックス 124"/>
        <xdr:cNvSpPr txBox="1"/>
      </xdr:nvSpPr>
      <xdr:spPr>
        <a:xfrm>
          <a:off x="3164840" y="67957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187960</xdr:rowOff>
    </xdr:from>
    <xdr:to xmlns:xdr="http://schemas.openxmlformats.org/drawingml/2006/spreadsheetDrawing">
      <xdr:col>15</xdr:col>
      <xdr:colOff>101600</xdr:colOff>
      <xdr:row>35</xdr:row>
      <xdr:rowOff>288925</xdr:rowOff>
    </xdr:to>
    <xdr:sp macro="" textlink="">
      <xdr:nvSpPr>
        <xdr:cNvPr id="126" name="フローチャート: 判断 125"/>
        <xdr:cNvSpPr/>
      </xdr:nvSpPr>
      <xdr:spPr>
        <a:xfrm>
          <a:off x="2800350" y="66268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274320</xdr:rowOff>
    </xdr:from>
    <xdr:ext cx="761365" cy="259080"/>
    <xdr:sp macro="" textlink="">
      <xdr:nvSpPr>
        <xdr:cNvPr id="127" name="テキスト ボックス 126"/>
        <xdr:cNvSpPr txBox="1"/>
      </xdr:nvSpPr>
      <xdr:spPr>
        <a:xfrm>
          <a:off x="2477770" y="6713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8" name="テキスト ボックス 127"/>
        <xdr:cNvSpPr txBox="1"/>
      </xdr:nvSpPr>
      <xdr:spPr>
        <a:xfrm>
          <a:off x="536702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73075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04749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36042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67716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93980</xdr:rowOff>
    </xdr:from>
    <xdr:to xmlns:xdr="http://schemas.openxmlformats.org/drawingml/2006/spreadsheetDrawing">
      <xdr:col>29</xdr:col>
      <xdr:colOff>177800</xdr:colOff>
      <xdr:row>34</xdr:row>
      <xdr:rowOff>196215</xdr:rowOff>
    </xdr:to>
    <xdr:sp macro="" textlink="">
      <xdr:nvSpPr>
        <xdr:cNvPr id="133" name="楕円 132"/>
        <xdr:cNvSpPr/>
      </xdr:nvSpPr>
      <xdr:spPr>
        <a:xfrm>
          <a:off x="5490210" y="6189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41910</xdr:rowOff>
    </xdr:from>
    <xdr:ext cx="761365" cy="257810"/>
    <xdr:sp macro="" textlink="">
      <xdr:nvSpPr>
        <xdr:cNvPr id="134" name="人口1人当たり決算額の推移該当値テキスト445"/>
        <xdr:cNvSpPr txBox="1"/>
      </xdr:nvSpPr>
      <xdr:spPr>
        <a:xfrm>
          <a:off x="5626100" y="61379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25400</xdr:rowOff>
    </xdr:from>
    <xdr:to xmlns:xdr="http://schemas.openxmlformats.org/drawingml/2006/spreadsheetDrawing">
      <xdr:col>26</xdr:col>
      <xdr:colOff>101600</xdr:colOff>
      <xdr:row>34</xdr:row>
      <xdr:rowOff>126365</xdr:rowOff>
    </xdr:to>
    <xdr:sp macro="" textlink="">
      <xdr:nvSpPr>
        <xdr:cNvPr id="135" name="楕円 134"/>
        <xdr:cNvSpPr/>
      </xdr:nvSpPr>
      <xdr:spPr>
        <a:xfrm>
          <a:off x="4853940" y="61214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137160</xdr:rowOff>
    </xdr:from>
    <xdr:ext cx="735965" cy="259715"/>
    <xdr:sp macro="" textlink="">
      <xdr:nvSpPr>
        <xdr:cNvPr id="136" name="テキスト ボックス 135"/>
        <xdr:cNvSpPr txBox="1"/>
      </xdr:nvSpPr>
      <xdr:spPr>
        <a:xfrm>
          <a:off x="4531360" y="589026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271780</xdr:rowOff>
    </xdr:from>
    <xdr:to xmlns:xdr="http://schemas.openxmlformats.org/drawingml/2006/spreadsheetDrawing">
      <xdr:col>22</xdr:col>
      <xdr:colOff>165100</xdr:colOff>
      <xdr:row>34</xdr:row>
      <xdr:rowOff>29845</xdr:rowOff>
    </xdr:to>
    <xdr:sp macro="" textlink="">
      <xdr:nvSpPr>
        <xdr:cNvPr id="137" name="楕円 136"/>
        <xdr:cNvSpPr/>
      </xdr:nvSpPr>
      <xdr:spPr>
        <a:xfrm>
          <a:off x="4170680" y="6024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40640</xdr:rowOff>
    </xdr:from>
    <xdr:ext cx="761365" cy="257810"/>
    <xdr:sp macro="" textlink="">
      <xdr:nvSpPr>
        <xdr:cNvPr id="138" name="テキスト ボックス 137"/>
        <xdr:cNvSpPr txBox="1"/>
      </xdr:nvSpPr>
      <xdr:spPr>
        <a:xfrm>
          <a:off x="3848100" y="57937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288925</xdr:rowOff>
    </xdr:from>
    <xdr:to xmlns:xdr="http://schemas.openxmlformats.org/drawingml/2006/spreadsheetDrawing">
      <xdr:col>19</xdr:col>
      <xdr:colOff>38100</xdr:colOff>
      <xdr:row>34</xdr:row>
      <xdr:rowOff>46990</xdr:rowOff>
    </xdr:to>
    <xdr:sp macro="" textlink="">
      <xdr:nvSpPr>
        <xdr:cNvPr id="139" name="楕円 138"/>
        <xdr:cNvSpPr/>
      </xdr:nvSpPr>
      <xdr:spPr>
        <a:xfrm>
          <a:off x="3487420" y="6042025"/>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57785</xdr:rowOff>
    </xdr:from>
    <xdr:ext cx="761365" cy="259715"/>
    <xdr:sp macro="" textlink="">
      <xdr:nvSpPr>
        <xdr:cNvPr id="140" name="テキスト ボックス 139"/>
        <xdr:cNvSpPr txBox="1"/>
      </xdr:nvSpPr>
      <xdr:spPr>
        <a:xfrm>
          <a:off x="3164840" y="581088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223520</xdr:rowOff>
    </xdr:from>
    <xdr:to xmlns:xdr="http://schemas.openxmlformats.org/drawingml/2006/spreadsheetDrawing">
      <xdr:col>15</xdr:col>
      <xdr:colOff>101600</xdr:colOff>
      <xdr:row>33</xdr:row>
      <xdr:rowOff>323850</xdr:rowOff>
    </xdr:to>
    <xdr:sp macro="" textlink="">
      <xdr:nvSpPr>
        <xdr:cNvPr id="141" name="楕円 140"/>
        <xdr:cNvSpPr/>
      </xdr:nvSpPr>
      <xdr:spPr>
        <a:xfrm>
          <a:off x="2800350" y="59766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32</xdr:row>
      <xdr:rowOff>163195</xdr:rowOff>
    </xdr:from>
    <xdr:ext cx="761365" cy="259715"/>
    <xdr:sp macro="" textlink="">
      <xdr:nvSpPr>
        <xdr:cNvPr id="142" name="テキスト ボックス 141"/>
        <xdr:cNvSpPr txBox="1"/>
      </xdr:nvSpPr>
      <xdr:spPr>
        <a:xfrm>
          <a:off x="2477770" y="574484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71,309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19,029
18,588
646.20
17,410,231
16,815,834
202,031
9,611,014
17,350,421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15.9
94.0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87070" y="306705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87070" y="337185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71247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9080"/>
    <xdr:sp macro="" textlink="">
      <xdr:nvSpPr>
        <xdr:cNvPr id="42" name="テキスト ボックス 41"/>
        <xdr:cNvSpPr txBox="1"/>
      </xdr:nvSpPr>
      <xdr:spPr>
        <a:xfrm>
          <a:off x="226695" y="6722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676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860" cy="258445"/>
    <xdr:sp macro="" textlink="">
      <xdr:nvSpPr>
        <xdr:cNvPr id="44" name="テキスト ボックス 43"/>
        <xdr:cNvSpPr txBox="1"/>
      </xdr:nvSpPr>
      <xdr:spPr>
        <a:xfrm>
          <a:off x="226695"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676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860" cy="259080"/>
    <xdr:sp macro="" textlink="">
      <xdr:nvSpPr>
        <xdr:cNvPr id="46" name="テキスト ボックス 45"/>
        <xdr:cNvSpPr txBox="1"/>
      </xdr:nvSpPr>
      <xdr:spPr>
        <a:xfrm>
          <a:off x="226695" y="6094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131445</xdr:rowOff>
    </xdr:from>
    <xdr:to xmlns:xdr="http://schemas.openxmlformats.org/drawingml/2006/spreadsheetDrawing">
      <xdr:col>28</xdr:col>
      <xdr:colOff>114300</xdr:colOff>
      <xdr:row>35</xdr:row>
      <xdr:rowOff>131445</xdr:rowOff>
    </xdr:to>
    <xdr:cxnSp macro="">
      <xdr:nvCxnSpPr>
        <xdr:cNvPr id="47" name="直線コネクタ 46"/>
        <xdr:cNvCxnSpPr/>
      </xdr:nvCxnSpPr>
      <xdr:spPr>
        <a:xfrm>
          <a:off x="746760" y="5916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8445"/>
    <xdr:sp macro="" textlink="">
      <xdr:nvSpPr>
        <xdr:cNvPr id="48" name="テキスト ボックス 47"/>
        <xdr:cNvSpPr txBox="1"/>
      </xdr:nvSpPr>
      <xdr:spPr>
        <a:xfrm>
          <a:off x="22669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676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5715</xdr:rowOff>
    </xdr:from>
    <xdr:ext cx="595630" cy="259080"/>
    <xdr:sp macro="" textlink="">
      <xdr:nvSpPr>
        <xdr:cNvPr id="50" name="テキスト ボックス 49"/>
        <xdr:cNvSpPr txBox="1"/>
      </xdr:nvSpPr>
      <xdr:spPr>
        <a:xfrm>
          <a:off x="166370" y="5460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4676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5630" cy="259080"/>
    <xdr:sp macro="" textlink="">
      <xdr:nvSpPr>
        <xdr:cNvPr id="52" name="テキスト ボックス 51"/>
        <xdr:cNvSpPr txBox="1"/>
      </xdr:nvSpPr>
      <xdr:spPr>
        <a:xfrm>
          <a:off x="166370" y="5146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676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5630" cy="259080"/>
    <xdr:sp macro="" textlink="">
      <xdr:nvSpPr>
        <xdr:cNvPr id="54" name="テキスト ボックス 53"/>
        <xdr:cNvSpPr txBox="1"/>
      </xdr:nvSpPr>
      <xdr:spPr>
        <a:xfrm>
          <a:off x="166370" y="4832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6" name="テキスト ボックス 55"/>
        <xdr:cNvSpPr txBox="1"/>
      </xdr:nvSpPr>
      <xdr:spPr>
        <a:xfrm>
          <a:off x="16637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7" name="人件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104775</xdr:rowOff>
    </xdr:from>
    <xdr:to xmlns:xdr="http://schemas.openxmlformats.org/drawingml/2006/spreadsheetDrawing">
      <xdr:col>24</xdr:col>
      <xdr:colOff>62865</xdr:colOff>
      <xdr:row>38</xdr:row>
      <xdr:rowOff>85090</xdr:rowOff>
    </xdr:to>
    <xdr:cxnSp macro="">
      <xdr:nvCxnSpPr>
        <xdr:cNvPr id="58" name="直線コネクタ 57"/>
        <xdr:cNvCxnSpPr/>
      </xdr:nvCxnSpPr>
      <xdr:spPr>
        <a:xfrm flipV="1">
          <a:off x="4542155" y="489902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88900</xdr:rowOff>
    </xdr:from>
    <xdr:ext cx="534035" cy="258445"/>
    <xdr:sp macro="" textlink="">
      <xdr:nvSpPr>
        <xdr:cNvPr id="59" name="人件費最小値テキスト"/>
        <xdr:cNvSpPr txBox="1"/>
      </xdr:nvSpPr>
      <xdr:spPr>
        <a:xfrm>
          <a:off x="4594860" y="6369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85090</xdr:rowOff>
    </xdr:from>
    <xdr:to xmlns:xdr="http://schemas.openxmlformats.org/drawingml/2006/spreadsheetDrawing">
      <xdr:col>24</xdr:col>
      <xdr:colOff>152400</xdr:colOff>
      <xdr:row>38</xdr:row>
      <xdr:rowOff>85090</xdr:rowOff>
    </xdr:to>
    <xdr:cxnSp macro="">
      <xdr:nvCxnSpPr>
        <xdr:cNvPr id="60" name="直線コネクタ 59"/>
        <xdr:cNvCxnSpPr/>
      </xdr:nvCxnSpPr>
      <xdr:spPr>
        <a:xfrm>
          <a:off x="4458970" y="63652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51435</xdr:rowOff>
    </xdr:from>
    <xdr:ext cx="598170" cy="258445"/>
    <xdr:sp macro="" textlink="">
      <xdr:nvSpPr>
        <xdr:cNvPr id="61" name="人件費最大値テキスト"/>
        <xdr:cNvSpPr txBox="1"/>
      </xdr:nvSpPr>
      <xdr:spPr>
        <a:xfrm>
          <a:off x="4594860" y="4680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104775</xdr:rowOff>
    </xdr:from>
    <xdr:to xmlns:xdr="http://schemas.openxmlformats.org/drawingml/2006/spreadsheetDrawing">
      <xdr:col>24</xdr:col>
      <xdr:colOff>152400</xdr:colOff>
      <xdr:row>29</xdr:row>
      <xdr:rowOff>104775</xdr:rowOff>
    </xdr:to>
    <xdr:cxnSp macro="">
      <xdr:nvCxnSpPr>
        <xdr:cNvPr id="62" name="直線コネクタ 61"/>
        <xdr:cNvCxnSpPr/>
      </xdr:nvCxnSpPr>
      <xdr:spPr>
        <a:xfrm>
          <a:off x="4458970" y="48990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29</xdr:row>
      <xdr:rowOff>104775</xdr:rowOff>
    </xdr:from>
    <xdr:to xmlns:xdr="http://schemas.openxmlformats.org/drawingml/2006/spreadsheetDrawing">
      <xdr:col>24</xdr:col>
      <xdr:colOff>63500</xdr:colOff>
      <xdr:row>30</xdr:row>
      <xdr:rowOff>3175</xdr:rowOff>
    </xdr:to>
    <xdr:cxnSp macro="">
      <xdr:nvCxnSpPr>
        <xdr:cNvPr id="63" name="直線コネクタ 62"/>
        <xdr:cNvCxnSpPr/>
      </xdr:nvCxnSpPr>
      <xdr:spPr>
        <a:xfrm flipV="1">
          <a:off x="3724910" y="4899025"/>
          <a:ext cx="8191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38735</xdr:rowOff>
    </xdr:from>
    <xdr:ext cx="534035" cy="259080"/>
    <xdr:sp macro="" textlink="">
      <xdr:nvSpPr>
        <xdr:cNvPr id="64" name="人件費平均値テキスト"/>
        <xdr:cNvSpPr txBox="1"/>
      </xdr:nvSpPr>
      <xdr:spPr>
        <a:xfrm>
          <a:off x="4594860" y="58235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60325</xdr:rowOff>
    </xdr:from>
    <xdr:to xmlns:xdr="http://schemas.openxmlformats.org/drawingml/2006/spreadsheetDrawing">
      <xdr:col>24</xdr:col>
      <xdr:colOff>114300</xdr:colOff>
      <xdr:row>35</xdr:row>
      <xdr:rowOff>161925</xdr:rowOff>
    </xdr:to>
    <xdr:sp macro="" textlink="">
      <xdr:nvSpPr>
        <xdr:cNvPr id="65" name="フローチャート: 判断 64"/>
        <xdr:cNvSpPr/>
      </xdr:nvSpPr>
      <xdr:spPr>
        <a:xfrm>
          <a:off x="4493260" y="584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29</xdr:row>
      <xdr:rowOff>135890</xdr:rowOff>
    </xdr:from>
    <xdr:to xmlns:xdr="http://schemas.openxmlformats.org/drawingml/2006/spreadsheetDrawing">
      <xdr:col>19</xdr:col>
      <xdr:colOff>177800</xdr:colOff>
      <xdr:row>30</xdr:row>
      <xdr:rowOff>3175</xdr:rowOff>
    </xdr:to>
    <xdr:cxnSp macro="">
      <xdr:nvCxnSpPr>
        <xdr:cNvPr id="66" name="直線コネクタ 65"/>
        <xdr:cNvCxnSpPr/>
      </xdr:nvCxnSpPr>
      <xdr:spPr>
        <a:xfrm>
          <a:off x="2851150" y="4930140"/>
          <a:ext cx="8737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83820</xdr:rowOff>
    </xdr:from>
    <xdr:to xmlns:xdr="http://schemas.openxmlformats.org/drawingml/2006/spreadsheetDrawing">
      <xdr:col>20</xdr:col>
      <xdr:colOff>38100</xdr:colOff>
      <xdr:row>36</xdr:row>
      <xdr:rowOff>13970</xdr:rowOff>
    </xdr:to>
    <xdr:sp macro="" textlink="">
      <xdr:nvSpPr>
        <xdr:cNvPr id="67" name="フローチャート: 判断 66"/>
        <xdr:cNvSpPr/>
      </xdr:nvSpPr>
      <xdr:spPr>
        <a:xfrm>
          <a:off x="3674110" y="58686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5080</xdr:rowOff>
    </xdr:from>
    <xdr:ext cx="534035" cy="259080"/>
    <xdr:sp macro="" textlink="">
      <xdr:nvSpPr>
        <xdr:cNvPr id="68" name="テキスト ボックス 67"/>
        <xdr:cNvSpPr txBox="1"/>
      </xdr:nvSpPr>
      <xdr:spPr>
        <a:xfrm>
          <a:off x="3461385" y="595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29</xdr:row>
      <xdr:rowOff>135890</xdr:rowOff>
    </xdr:from>
    <xdr:to xmlns:xdr="http://schemas.openxmlformats.org/drawingml/2006/spreadsheetDrawing">
      <xdr:col>15</xdr:col>
      <xdr:colOff>50800</xdr:colOff>
      <xdr:row>29</xdr:row>
      <xdr:rowOff>140335</xdr:rowOff>
    </xdr:to>
    <xdr:cxnSp macro="">
      <xdr:nvCxnSpPr>
        <xdr:cNvPr id="69" name="直線コネクタ 68"/>
        <xdr:cNvCxnSpPr/>
      </xdr:nvCxnSpPr>
      <xdr:spPr>
        <a:xfrm flipV="1">
          <a:off x="1981200" y="4930140"/>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3175</xdr:rowOff>
    </xdr:from>
    <xdr:to xmlns:xdr="http://schemas.openxmlformats.org/drawingml/2006/spreadsheetDrawing">
      <xdr:col>15</xdr:col>
      <xdr:colOff>101600</xdr:colOff>
      <xdr:row>34</xdr:row>
      <xdr:rowOff>104775</xdr:rowOff>
    </xdr:to>
    <xdr:sp macro="" textlink="">
      <xdr:nvSpPr>
        <xdr:cNvPr id="70" name="フローチャート: 判断 69"/>
        <xdr:cNvSpPr/>
      </xdr:nvSpPr>
      <xdr:spPr>
        <a:xfrm>
          <a:off x="2800350" y="562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95885</xdr:rowOff>
    </xdr:from>
    <xdr:ext cx="534035" cy="258445"/>
    <xdr:sp macro="" textlink="">
      <xdr:nvSpPr>
        <xdr:cNvPr id="71" name="テキスト ボックス 70"/>
        <xdr:cNvSpPr txBox="1"/>
      </xdr:nvSpPr>
      <xdr:spPr>
        <a:xfrm>
          <a:off x="2591435" y="5715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29</xdr:row>
      <xdr:rowOff>140335</xdr:rowOff>
    </xdr:from>
    <xdr:to xmlns:xdr="http://schemas.openxmlformats.org/drawingml/2006/spreadsheetDrawing">
      <xdr:col>10</xdr:col>
      <xdr:colOff>114300</xdr:colOff>
      <xdr:row>30</xdr:row>
      <xdr:rowOff>23495</xdr:rowOff>
    </xdr:to>
    <xdr:cxnSp macro="">
      <xdr:nvCxnSpPr>
        <xdr:cNvPr id="72" name="直線コネクタ 71"/>
        <xdr:cNvCxnSpPr/>
      </xdr:nvCxnSpPr>
      <xdr:spPr>
        <a:xfrm flipV="1">
          <a:off x="1111250" y="4934585"/>
          <a:ext cx="8699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19050</xdr:rowOff>
    </xdr:from>
    <xdr:to xmlns:xdr="http://schemas.openxmlformats.org/drawingml/2006/spreadsheetDrawing">
      <xdr:col>10</xdr:col>
      <xdr:colOff>165100</xdr:colOff>
      <xdr:row>34</xdr:row>
      <xdr:rowOff>120650</xdr:rowOff>
    </xdr:to>
    <xdr:sp macro="" textlink="">
      <xdr:nvSpPr>
        <xdr:cNvPr id="73" name="フローチャート: 判断 72"/>
        <xdr:cNvSpPr/>
      </xdr:nvSpPr>
      <xdr:spPr>
        <a:xfrm>
          <a:off x="1930400" y="56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111760</xdr:rowOff>
    </xdr:from>
    <xdr:ext cx="534035" cy="259080"/>
    <xdr:sp macro="" textlink="">
      <xdr:nvSpPr>
        <xdr:cNvPr id="74" name="テキスト ボックス 73"/>
        <xdr:cNvSpPr txBox="1"/>
      </xdr:nvSpPr>
      <xdr:spPr>
        <a:xfrm>
          <a:off x="1717675" y="5731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45085</xdr:rowOff>
    </xdr:from>
    <xdr:to xmlns:xdr="http://schemas.openxmlformats.org/drawingml/2006/spreadsheetDrawing">
      <xdr:col>6</xdr:col>
      <xdr:colOff>38100</xdr:colOff>
      <xdr:row>34</xdr:row>
      <xdr:rowOff>146685</xdr:rowOff>
    </xdr:to>
    <xdr:sp macro="" textlink="">
      <xdr:nvSpPr>
        <xdr:cNvPr id="75" name="フローチャート: 判断 74"/>
        <xdr:cNvSpPr/>
      </xdr:nvSpPr>
      <xdr:spPr>
        <a:xfrm>
          <a:off x="1060450" y="56648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137795</xdr:rowOff>
    </xdr:from>
    <xdr:ext cx="534035" cy="259080"/>
    <xdr:sp macro="" textlink="">
      <xdr:nvSpPr>
        <xdr:cNvPr id="76" name="テキスト ボックス 75"/>
        <xdr:cNvSpPr txBox="1"/>
      </xdr:nvSpPr>
      <xdr:spPr>
        <a:xfrm>
          <a:off x="847725" y="5757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8" name="テキスト ボックス 77"/>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80" name="テキスト ボックス 79"/>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81" name="テキスト ボックス 80"/>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29</xdr:row>
      <xdr:rowOff>53975</xdr:rowOff>
    </xdr:from>
    <xdr:to xmlns:xdr="http://schemas.openxmlformats.org/drawingml/2006/spreadsheetDrawing">
      <xdr:col>24</xdr:col>
      <xdr:colOff>114300</xdr:colOff>
      <xdr:row>29</xdr:row>
      <xdr:rowOff>155575</xdr:rowOff>
    </xdr:to>
    <xdr:sp macro="" textlink="">
      <xdr:nvSpPr>
        <xdr:cNvPr id="82" name="楕円 81"/>
        <xdr:cNvSpPr/>
      </xdr:nvSpPr>
      <xdr:spPr>
        <a:xfrm>
          <a:off x="4493260" y="48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6985</xdr:rowOff>
    </xdr:from>
    <xdr:ext cx="598170" cy="259080"/>
    <xdr:sp macro="" textlink="">
      <xdr:nvSpPr>
        <xdr:cNvPr id="83" name="人件費該当値テキスト"/>
        <xdr:cNvSpPr txBox="1"/>
      </xdr:nvSpPr>
      <xdr:spPr>
        <a:xfrm>
          <a:off x="4594860" y="4801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29</xdr:row>
      <xdr:rowOff>123825</xdr:rowOff>
    </xdr:from>
    <xdr:to xmlns:xdr="http://schemas.openxmlformats.org/drawingml/2006/spreadsheetDrawing">
      <xdr:col>20</xdr:col>
      <xdr:colOff>38100</xdr:colOff>
      <xdr:row>30</xdr:row>
      <xdr:rowOff>53975</xdr:rowOff>
    </xdr:to>
    <xdr:sp macro="" textlink="">
      <xdr:nvSpPr>
        <xdr:cNvPr id="84" name="楕円 83"/>
        <xdr:cNvSpPr/>
      </xdr:nvSpPr>
      <xdr:spPr>
        <a:xfrm>
          <a:off x="3674110" y="491807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28</xdr:row>
      <xdr:rowOff>70485</xdr:rowOff>
    </xdr:from>
    <xdr:ext cx="598805" cy="259080"/>
    <xdr:sp macro="" textlink="">
      <xdr:nvSpPr>
        <xdr:cNvPr id="85" name="テキスト ボックス 84"/>
        <xdr:cNvSpPr txBox="1"/>
      </xdr:nvSpPr>
      <xdr:spPr>
        <a:xfrm>
          <a:off x="3429000" y="4699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29</xdr:row>
      <xdr:rowOff>85090</xdr:rowOff>
    </xdr:from>
    <xdr:to xmlns:xdr="http://schemas.openxmlformats.org/drawingml/2006/spreadsheetDrawing">
      <xdr:col>15</xdr:col>
      <xdr:colOff>101600</xdr:colOff>
      <xdr:row>30</xdr:row>
      <xdr:rowOff>15240</xdr:rowOff>
    </xdr:to>
    <xdr:sp macro="" textlink="">
      <xdr:nvSpPr>
        <xdr:cNvPr id="86" name="楕円 85"/>
        <xdr:cNvSpPr/>
      </xdr:nvSpPr>
      <xdr:spPr>
        <a:xfrm>
          <a:off x="2800350" y="4879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28</xdr:row>
      <xdr:rowOff>31750</xdr:rowOff>
    </xdr:from>
    <xdr:ext cx="598805" cy="258445"/>
    <xdr:sp macro="" textlink="">
      <xdr:nvSpPr>
        <xdr:cNvPr id="87" name="テキスト ボックス 86"/>
        <xdr:cNvSpPr txBox="1"/>
      </xdr:nvSpPr>
      <xdr:spPr>
        <a:xfrm>
          <a:off x="2559050" y="4660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29</xdr:row>
      <xdr:rowOff>89535</xdr:rowOff>
    </xdr:from>
    <xdr:to xmlns:xdr="http://schemas.openxmlformats.org/drawingml/2006/spreadsheetDrawing">
      <xdr:col>10</xdr:col>
      <xdr:colOff>165100</xdr:colOff>
      <xdr:row>30</xdr:row>
      <xdr:rowOff>19685</xdr:rowOff>
    </xdr:to>
    <xdr:sp macro="" textlink="">
      <xdr:nvSpPr>
        <xdr:cNvPr id="88" name="楕円 87"/>
        <xdr:cNvSpPr/>
      </xdr:nvSpPr>
      <xdr:spPr>
        <a:xfrm>
          <a:off x="1930400" y="4883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28</xdr:row>
      <xdr:rowOff>36830</xdr:rowOff>
    </xdr:from>
    <xdr:ext cx="598805" cy="259080"/>
    <xdr:sp macro="" textlink="">
      <xdr:nvSpPr>
        <xdr:cNvPr id="89" name="テキスト ボックス 88"/>
        <xdr:cNvSpPr txBox="1"/>
      </xdr:nvSpPr>
      <xdr:spPr>
        <a:xfrm>
          <a:off x="1685290" y="4665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29</xdr:row>
      <xdr:rowOff>144145</xdr:rowOff>
    </xdr:from>
    <xdr:to xmlns:xdr="http://schemas.openxmlformats.org/drawingml/2006/spreadsheetDrawing">
      <xdr:col>6</xdr:col>
      <xdr:colOff>38100</xdr:colOff>
      <xdr:row>30</xdr:row>
      <xdr:rowOff>74295</xdr:rowOff>
    </xdr:to>
    <xdr:sp macro="" textlink="">
      <xdr:nvSpPr>
        <xdr:cNvPr id="90" name="楕円 89"/>
        <xdr:cNvSpPr/>
      </xdr:nvSpPr>
      <xdr:spPr>
        <a:xfrm>
          <a:off x="1060450" y="49383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28</xdr:row>
      <xdr:rowOff>90805</xdr:rowOff>
    </xdr:from>
    <xdr:ext cx="598805" cy="258445"/>
    <xdr:sp macro="" textlink="">
      <xdr:nvSpPr>
        <xdr:cNvPr id="91" name="テキスト ボックス 90"/>
        <xdr:cNvSpPr txBox="1"/>
      </xdr:nvSpPr>
      <xdr:spPr>
        <a:xfrm>
          <a:off x="815340" y="4719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9" name="正方形/長方形 98"/>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100" name="テキスト ボックス 99"/>
        <xdr:cNvSpPr txBox="1"/>
      </xdr:nvSpPr>
      <xdr:spPr>
        <a:xfrm>
          <a:off x="71247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101" name="直線コネクタ 100"/>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9080"/>
    <xdr:sp macro="" textlink="">
      <xdr:nvSpPr>
        <xdr:cNvPr id="102" name="テキスト ボックス 101"/>
        <xdr:cNvSpPr txBox="1"/>
      </xdr:nvSpPr>
      <xdr:spPr>
        <a:xfrm>
          <a:off x="226695" y="10024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104" name="テキスト ボックス 103"/>
        <xdr:cNvSpPr txBox="1"/>
      </xdr:nvSpPr>
      <xdr:spPr>
        <a:xfrm>
          <a:off x="22669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0860" cy="259080"/>
    <xdr:sp macro="" textlink="">
      <xdr:nvSpPr>
        <xdr:cNvPr id="106" name="テキスト ボックス 105"/>
        <xdr:cNvSpPr txBox="1"/>
      </xdr:nvSpPr>
      <xdr:spPr>
        <a:xfrm>
          <a:off x="2266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165100</xdr:rowOff>
    </xdr:from>
    <xdr:ext cx="530860" cy="259080"/>
    <xdr:sp macro="" textlink="">
      <xdr:nvSpPr>
        <xdr:cNvPr id="108" name="テキスト ボックス 107"/>
        <xdr:cNvSpPr txBox="1"/>
      </xdr:nvSpPr>
      <xdr:spPr>
        <a:xfrm>
          <a:off x="226695" y="8921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8445"/>
    <xdr:sp macro="" textlink="">
      <xdr:nvSpPr>
        <xdr:cNvPr id="110" name="テキスト ボックス 109"/>
        <xdr:cNvSpPr txBox="1"/>
      </xdr:nvSpPr>
      <xdr:spPr>
        <a:xfrm>
          <a:off x="166370"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12" name="テキスト ボックス 111"/>
        <xdr:cNvSpPr txBox="1"/>
      </xdr:nvSpPr>
      <xdr:spPr>
        <a:xfrm>
          <a:off x="166370" y="818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4" name="テキスト ボックス 113"/>
        <xdr:cNvSpPr txBox="1"/>
      </xdr:nvSpPr>
      <xdr:spPr>
        <a:xfrm>
          <a:off x="16637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5" name="物件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76835</xdr:rowOff>
    </xdr:from>
    <xdr:to xmlns:xdr="http://schemas.openxmlformats.org/drawingml/2006/spreadsheetDrawing">
      <xdr:col>24</xdr:col>
      <xdr:colOff>62865</xdr:colOff>
      <xdr:row>58</xdr:row>
      <xdr:rowOff>111760</xdr:rowOff>
    </xdr:to>
    <xdr:cxnSp macro="">
      <xdr:nvCxnSpPr>
        <xdr:cNvPr id="116" name="直線コネクタ 115"/>
        <xdr:cNvCxnSpPr/>
      </xdr:nvCxnSpPr>
      <xdr:spPr>
        <a:xfrm flipV="1">
          <a:off x="4542155" y="8503285"/>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116205</xdr:rowOff>
    </xdr:from>
    <xdr:ext cx="534035" cy="258445"/>
    <xdr:sp macro="" textlink="">
      <xdr:nvSpPr>
        <xdr:cNvPr id="117" name="物件費最小値テキスト"/>
        <xdr:cNvSpPr txBox="1"/>
      </xdr:nvSpPr>
      <xdr:spPr>
        <a:xfrm>
          <a:off x="4594860" y="9698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111760</xdr:rowOff>
    </xdr:from>
    <xdr:to xmlns:xdr="http://schemas.openxmlformats.org/drawingml/2006/spreadsheetDrawing">
      <xdr:col>24</xdr:col>
      <xdr:colOff>152400</xdr:colOff>
      <xdr:row>58</xdr:row>
      <xdr:rowOff>111760</xdr:rowOff>
    </xdr:to>
    <xdr:cxnSp macro="">
      <xdr:nvCxnSpPr>
        <xdr:cNvPr id="118" name="直線コネクタ 117"/>
        <xdr:cNvCxnSpPr/>
      </xdr:nvCxnSpPr>
      <xdr:spPr>
        <a:xfrm>
          <a:off x="4458970" y="96939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23495</xdr:rowOff>
    </xdr:from>
    <xdr:ext cx="598170" cy="258445"/>
    <xdr:sp macro="" textlink="">
      <xdr:nvSpPr>
        <xdr:cNvPr id="119" name="物件費最大値テキスト"/>
        <xdr:cNvSpPr txBox="1"/>
      </xdr:nvSpPr>
      <xdr:spPr>
        <a:xfrm>
          <a:off x="4594860" y="8284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76835</xdr:rowOff>
    </xdr:from>
    <xdr:to xmlns:xdr="http://schemas.openxmlformats.org/drawingml/2006/spreadsheetDrawing">
      <xdr:col>24</xdr:col>
      <xdr:colOff>152400</xdr:colOff>
      <xdr:row>51</xdr:row>
      <xdr:rowOff>76835</xdr:rowOff>
    </xdr:to>
    <xdr:cxnSp macro="">
      <xdr:nvCxnSpPr>
        <xdr:cNvPr id="120" name="直線コネクタ 119"/>
        <xdr:cNvCxnSpPr/>
      </xdr:nvCxnSpPr>
      <xdr:spPr>
        <a:xfrm>
          <a:off x="4458970" y="85032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10795</xdr:rowOff>
    </xdr:from>
    <xdr:to xmlns:xdr="http://schemas.openxmlformats.org/drawingml/2006/spreadsheetDrawing">
      <xdr:col>24</xdr:col>
      <xdr:colOff>63500</xdr:colOff>
      <xdr:row>52</xdr:row>
      <xdr:rowOff>12700</xdr:rowOff>
    </xdr:to>
    <xdr:cxnSp macro="">
      <xdr:nvCxnSpPr>
        <xdr:cNvPr id="121" name="直線コネクタ 120"/>
        <xdr:cNvCxnSpPr/>
      </xdr:nvCxnSpPr>
      <xdr:spPr>
        <a:xfrm flipV="1">
          <a:off x="3724910" y="8602345"/>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97155</xdr:rowOff>
    </xdr:from>
    <xdr:ext cx="534035" cy="258445"/>
    <xdr:sp macro="" textlink="">
      <xdr:nvSpPr>
        <xdr:cNvPr id="122" name="物件費平均値テキスト"/>
        <xdr:cNvSpPr txBox="1"/>
      </xdr:nvSpPr>
      <xdr:spPr>
        <a:xfrm>
          <a:off x="4594860" y="90189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118745</xdr:rowOff>
    </xdr:from>
    <xdr:to xmlns:xdr="http://schemas.openxmlformats.org/drawingml/2006/spreadsheetDrawing">
      <xdr:col>24</xdr:col>
      <xdr:colOff>114300</xdr:colOff>
      <xdr:row>55</xdr:row>
      <xdr:rowOff>48895</xdr:rowOff>
    </xdr:to>
    <xdr:sp macro="" textlink="">
      <xdr:nvSpPr>
        <xdr:cNvPr id="123" name="フローチャート: 判断 122"/>
        <xdr:cNvSpPr/>
      </xdr:nvSpPr>
      <xdr:spPr>
        <a:xfrm>
          <a:off x="4493260" y="9040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12700</xdr:rowOff>
    </xdr:from>
    <xdr:to xmlns:xdr="http://schemas.openxmlformats.org/drawingml/2006/spreadsheetDrawing">
      <xdr:col>19</xdr:col>
      <xdr:colOff>177800</xdr:colOff>
      <xdr:row>52</xdr:row>
      <xdr:rowOff>105410</xdr:rowOff>
    </xdr:to>
    <xdr:cxnSp macro="">
      <xdr:nvCxnSpPr>
        <xdr:cNvPr id="124" name="直線コネクタ 123"/>
        <xdr:cNvCxnSpPr/>
      </xdr:nvCxnSpPr>
      <xdr:spPr>
        <a:xfrm flipV="1">
          <a:off x="2851150" y="8604250"/>
          <a:ext cx="87376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79375</xdr:rowOff>
    </xdr:from>
    <xdr:to xmlns:xdr="http://schemas.openxmlformats.org/drawingml/2006/spreadsheetDrawing">
      <xdr:col>20</xdr:col>
      <xdr:colOff>38100</xdr:colOff>
      <xdr:row>55</xdr:row>
      <xdr:rowOff>9525</xdr:rowOff>
    </xdr:to>
    <xdr:sp macro="" textlink="">
      <xdr:nvSpPr>
        <xdr:cNvPr id="125" name="フローチャート: 判断 124"/>
        <xdr:cNvSpPr/>
      </xdr:nvSpPr>
      <xdr:spPr>
        <a:xfrm>
          <a:off x="3674110" y="900112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635</xdr:rowOff>
    </xdr:from>
    <xdr:ext cx="534035" cy="259080"/>
    <xdr:sp macro="" textlink="">
      <xdr:nvSpPr>
        <xdr:cNvPr id="126" name="テキスト ボックス 125"/>
        <xdr:cNvSpPr txBox="1"/>
      </xdr:nvSpPr>
      <xdr:spPr>
        <a:xfrm>
          <a:off x="3461385" y="9087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64135</xdr:rowOff>
    </xdr:from>
    <xdr:to xmlns:xdr="http://schemas.openxmlformats.org/drawingml/2006/spreadsheetDrawing">
      <xdr:col>15</xdr:col>
      <xdr:colOff>50800</xdr:colOff>
      <xdr:row>52</xdr:row>
      <xdr:rowOff>105410</xdr:rowOff>
    </xdr:to>
    <xdr:cxnSp macro="">
      <xdr:nvCxnSpPr>
        <xdr:cNvPr id="127" name="直線コネクタ 126"/>
        <xdr:cNvCxnSpPr/>
      </xdr:nvCxnSpPr>
      <xdr:spPr>
        <a:xfrm>
          <a:off x="1981200" y="8655685"/>
          <a:ext cx="869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126365</xdr:rowOff>
    </xdr:from>
    <xdr:to xmlns:xdr="http://schemas.openxmlformats.org/drawingml/2006/spreadsheetDrawing">
      <xdr:col>15</xdr:col>
      <xdr:colOff>101600</xdr:colOff>
      <xdr:row>54</xdr:row>
      <xdr:rowOff>56515</xdr:rowOff>
    </xdr:to>
    <xdr:sp macro="" textlink="">
      <xdr:nvSpPr>
        <xdr:cNvPr id="128" name="フローチャート: 判断 127"/>
        <xdr:cNvSpPr/>
      </xdr:nvSpPr>
      <xdr:spPr>
        <a:xfrm>
          <a:off x="2800350" y="8883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47625</xdr:rowOff>
    </xdr:from>
    <xdr:ext cx="534035" cy="259080"/>
    <xdr:sp macro="" textlink="">
      <xdr:nvSpPr>
        <xdr:cNvPr id="129" name="テキスト ボックス 128"/>
        <xdr:cNvSpPr txBox="1"/>
      </xdr:nvSpPr>
      <xdr:spPr>
        <a:xfrm>
          <a:off x="2591435" y="896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52</xdr:row>
      <xdr:rowOff>13970</xdr:rowOff>
    </xdr:from>
    <xdr:to xmlns:xdr="http://schemas.openxmlformats.org/drawingml/2006/spreadsheetDrawing">
      <xdr:col>10</xdr:col>
      <xdr:colOff>114300</xdr:colOff>
      <xdr:row>52</xdr:row>
      <xdr:rowOff>64135</xdr:rowOff>
    </xdr:to>
    <xdr:cxnSp macro="">
      <xdr:nvCxnSpPr>
        <xdr:cNvPr id="130" name="直線コネクタ 129"/>
        <xdr:cNvCxnSpPr/>
      </xdr:nvCxnSpPr>
      <xdr:spPr>
        <a:xfrm>
          <a:off x="1111250" y="8605520"/>
          <a:ext cx="8699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54</xdr:row>
      <xdr:rowOff>84455</xdr:rowOff>
    </xdr:from>
    <xdr:to xmlns:xdr="http://schemas.openxmlformats.org/drawingml/2006/spreadsheetDrawing">
      <xdr:col>10</xdr:col>
      <xdr:colOff>165100</xdr:colOff>
      <xdr:row>55</xdr:row>
      <xdr:rowOff>14605</xdr:rowOff>
    </xdr:to>
    <xdr:sp macro="" textlink="">
      <xdr:nvSpPr>
        <xdr:cNvPr id="131" name="フローチャート: 判断 130"/>
        <xdr:cNvSpPr/>
      </xdr:nvSpPr>
      <xdr:spPr>
        <a:xfrm>
          <a:off x="1930400" y="90062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5715</xdr:rowOff>
    </xdr:from>
    <xdr:ext cx="534035" cy="259080"/>
    <xdr:sp macro="" textlink="">
      <xdr:nvSpPr>
        <xdr:cNvPr id="132" name="テキスト ボックス 131"/>
        <xdr:cNvSpPr txBox="1"/>
      </xdr:nvSpPr>
      <xdr:spPr>
        <a:xfrm>
          <a:off x="1717675" y="9092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156845</xdr:rowOff>
    </xdr:from>
    <xdr:to xmlns:xdr="http://schemas.openxmlformats.org/drawingml/2006/spreadsheetDrawing">
      <xdr:col>6</xdr:col>
      <xdr:colOff>38100</xdr:colOff>
      <xdr:row>55</xdr:row>
      <xdr:rowOff>86995</xdr:rowOff>
    </xdr:to>
    <xdr:sp macro="" textlink="">
      <xdr:nvSpPr>
        <xdr:cNvPr id="133" name="フローチャート: 判断 132"/>
        <xdr:cNvSpPr/>
      </xdr:nvSpPr>
      <xdr:spPr>
        <a:xfrm>
          <a:off x="1060450" y="907859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78105</xdr:rowOff>
    </xdr:from>
    <xdr:ext cx="534035" cy="259080"/>
    <xdr:sp macro="" textlink="">
      <xdr:nvSpPr>
        <xdr:cNvPr id="134" name="テキスト ボックス 133"/>
        <xdr:cNvSpPr txBox="1"/>
      </xdr:nvSpPr>
      <xdr:spPr>
        <a:xfrm>
          <a:off x="847725" y="9164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6" name="テキスト ボックス 135"/>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7" name="テキスト ボックス 136"/>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8" name="テキスト ボックス 137"/>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9" name="テキスト ボックス 138"/>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51</xdr:row>
      <xdr:rowOff>131445</xdr:rowOff>
    </xdr:from>
    <xdr:to xmlns:xdr="http://schemas.openxmlformats.org/drawingml/2006/spreadsheetDrawing">
      <xdr:col>24</xdr:col>
      <xdr:colOff>114300</xdr:colOff>
      <xdr:row>52</xdr:row>
      <xdr:rowOff>61595</xdr:rowOff>
    </xdr:to>
    <xdr:sp macro="" textlink="">
      <xdr:nvSpPr>
        <xdr:cNvPr id="140" name="楕円 139"/>
        <xdr:cNvSpPr/>
      </xdr:nvSpPr>
      <xdr:spPr>
        <a:xfrm>
          <a:off x="4493260" y="8557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46355</xdr:rowOff>
    </xdr:from>
    <xdr:ext cx="598170" cy="259080"/>
    <xdr:sp macro="" textlink="">
      <xdr:nvSpPr>
        <xdr:cNvPr id="141" name="物件費該当値テキスト"/>
        <xdr:cNvSpPr txBox="1"/>
      </xdr:nvSpPr>
      <xdr:spPr>
        <a:xfrm>
          <a:off x="4594860" y="8472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133350</xdr:rowOff>
    </xdr:from>
    <xdr:to xmlns:xdr="http://schemas.openxmlformats.org/drawingml/2006/spreadsheetDrawing">
      <xdr:col>20</xdr:col>
      <xdr:colOff>38100</xdr:colOff>
      <xdr:row>52</xdr:row>
      <xdr:rowOff>63500</xdr:rowOff>
    </xdr:to>
    <xdr:sp macro="" textlink="">
      <xdr:nvSpPr>
        <xdr:cNvPr id="142" name="楕円 141"/>
        <xdr:cNvSpPr/>
      </xdr:nvSpPr>
      <xdr:spPr>
        <a:xfrm>
          <a:off x="3674110" y="85598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80010</xdr:rowOff>
    </xdr:from>
    <xdr:ext cx="598805" cy="259080"/>
    <xdr:sp macro="" textlink="">
      <xdr:nvSpPr>
        <xdr:cNvPr id="143" name="テキスト ボックス 142"/>
        <xdr:cNvSpPr txBox="1"/>
      </xdr:nvSpPr>
      <xdr:spPr>
        <a:xfrm>
          <a:off x="3429000" y="8341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54610</xdr:rowOff>
    </xdr:from>
    <xdr:to xmlns:xdr="http://schemas.openxmlformats.org/drawingml/2006/spreadsheetDrawing">
      <xdr:col>15</xdr:col>
      <xdr:colOff>101600</xdr:colOff>
      <xdr:row>52</xdr:row>
      <xdr:rowOff>156210</xdr:rowOff>
    </xdr:to>
    <xdr:sp macro="" textlink="">
      <xdr:nvSpPr>
        <xdr:cNvPr id="144" name="楕円 143"/>
        <xdr:cNvSpPr/>
      </xdr:nvSpPr>
      <xdr:spPr>
        <a:xfrm>
          <a:off x="2800350" y="86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51</xdr:row>
      <xdr:rowOff>1905</xdr:rowOff>
    </xdr:from>
    <xdr:ext cx="534035" cy="259080"/>
    <xdr:sp macro="" textlink="">
      <xdr:nvSpPr>
        <xdr:cNvPr id="145" name="テキスト ボックス 144"/>
        <xdr:cNvSpPr txBox="1"/>
      </xdr:nvSpPr>
      <xdr:spPr>
        <a:xfrm>
          <a:off x="2591435" y="8428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52</xdr:row>
      <xdr:rowOff>13335</xdr:rowOff>
    </xdr:from>
    <xdr:to xmlns:xdr="http://schemas.openxmlformats.org/drawingml/2006/spreadsheetDrawing">
      <xdr:col>10</xdr:col>
      <xdr:colOff>165100</xdr:colOff>
      <xdr:row>52</xdr:row>
      <xdr:rowOff>114935</xdr:rowOff>
    </xdr:to>
    <xdr:sp macro="" textlink="">
      <xdr:nvSpPr>
        <xdr:cNvPr id="146" name="楕円 145"/>
        <xdr:cNvSpPr/>
      </xdr:nvSpPr>
      <xdr:spPr>
        <a:xfrm>
          <a:off x="1930400" y="860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50</xdr:row>
      <xdr:rowOff>131445</xdr:rowOff>
    </xdr:from>
    <xdr:ext cx="598805" cy="258445"/>
    <xdr:sp macro="" textlink="">
      <xdr:nvSpPr>
        <xdr:cNvPr id="147" name="テキスト ボックス 146"/>
        <xdr:cNvSpPr txBox="1"/>
      </xdr:nvSpPr>
      <xdr:spPr>
        <a:xfrm>
          <a:off x="1685290" y="8392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51</xdr:row>
      <xdr:rowOff>134620</xdr:rowOff>
    </xdr:from>
    <xdr:to xmlns:xdr="http://schemas.openxmlformats.org/drawingml/2006/spreadsheetDrawing">
      <xdr:col>6</xdr:col>
      <xdr:colOff>38100</xdr:colOff>
      <xdr:row>52</xdr:row>
      <xdr:rowOff>64770</xdr:rowOff>
    </xdr:to>
    <xdr:sp macro="" textlink="">
      <xdr:nvSpPr>
        <xdr:cNvPr id="148" name="楕円 147"/>
        <xdr:cNvSpPr/>
      </xdr:nvSpPr>
      <xdr:spPr>
        <a:xfrm>
          <a:off x="1060450" y="85610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50</xdr:row>
      <xdr:rowOff>81280</xdr:rowOff>
    </xdr:from>
    <xdr:ext cx="598805" cy="259080"/>
    <xdr:sp macro="" textlink="">
      <xdr:nvSpPr>
        <xdr:cNvPr id="149" name="テキスト ボックス 148"/>
        <xdr:cNvSpPr txBox="1"/>
      </xdr:nvSpPr>
      <xdr:spPr>
        <a:xfrm>
          <a:off x="815340" y="8342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7" name="正方形/長方形 156"/>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8" name="テキスト ボックス 157"/>
        <xdr:cNvSpPr txBox="1"/>
      </xdr:nvSpPr>
      <xdr:spPr>
        <a:xfrm>
          <a:off x="71247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9" name="直線コネクタ 158"/>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9080"/>
    <xdr:sp macro="" textlink="">
      <xdr:nvSpPr>
        <xdr:cNvPr id="161" name="テキスト ボックス 160"/>
        <xdr:cNvSpPr txBox="1"/>
      </xdr:nvSpPr>
      <xdr:spPr>
        <a:xfrm>
          <a:off x="50546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860" cy="259080"/>
    <xdr:sp macro="" textlink="">
      <xdr:nvSpPr>
        <xdr:cNvPr id="163" name="テキスト ボックス 162"/>
        <xdr:cNvSpPr txBox="1"/>
      </xdr:nvSpPr>
      <xdr:spPr>
        <a:xfrm>
          <a:off x="2266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165100</xdr:rowOff>
    </xdr:from>
    <xdr:ext cx="530860" cy="259080"/>
    <xdr:sp macro="" textlink="">
      <xdr:nvSpPr>
        <xdr:cNvPr id="165" name="テキスト ボックス 164"/>
        <xdr:cNvSpPr txBox="1"/>
      </xdr:nvSpPr>
      <xdr:spPr>
        <a:xfrm>
          <a:off x="22669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860" cy="258445"/>
    <xdr:sp macro="" textlink="">
      <xdr:nvSpPr>
        <xdr:cNvPr id="167" name="テキスト ボックス 166"/>
        <xdr:cNvSpPr txBox="1"/>
      </xdr:nvSpPr>
      <xdr:spPr>
        <a:xfrm>
          <a:off x="2266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860" cy="258445"/>
    <xdr:sp macro="" textlink="">
      <xdr:nvSpPr>
        <xdr:cNvPr id="169" name="テキスト ボックス 168"/>
        <xdr:cNvSpPr txBox="1"/>
      </xdr:nvSpPr>
      <xdr:spPr>
        <a:xfrm>
          <a:off x="2266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8445"/>
    <xdr:sp macro="" textlink="">
      <xdr:nvSpPr>
        <xdr:cNvPr id="171" name="テキスト ボックス 170"/>
        <xdr:cNvSpPr txBox="1"/>
      </xdr:nvSpPr>
      <xdr:spPr>
        <a:xfrm>
          <a:off x="226695" y="11122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2" name="維持補修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43815</xdr:rowOff>
    </xdr:from>
    <xdr:to xmlns:xdr="http://schemas.openxmlformats.org/drawingml/2006/spreadsheetDrawing">
      <xdr:col>24</xdr:col>
      <xdr:colOff>62865</xdr:colOff>
      <xdr:row>78</xdr:row>
      <xdr:rowOff>165100</xdr:rowOff>
    </xdr:to>
    <xdr:cxnSp macro="">
      <xdr:nvCxnSpPr>
        <xdr:cNvPr id="173" name="直線コネクタ 172"/>
        <xdr:cNvCxnSpPr/>
      </xdr:nvCxnSpPr>
      <xdr:spPr>
        <a:xfrm flipV="1">
          <a:off x="4542155" y="11607165"/>
          <a:ext cx="127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165100</xdr:rowOff>
    </xdr:from>
    <xdr:ext cx="469265" cy="259080"/>
    <xdr:sp macro="" textlink="">
      <xdr:nvSpPr>
        <xdr:cNvPr id="174" name="維持補修費最小値テキスト"/>
        <xdr:cNvSpPr txBox="1"/>
      </xdr:nvSpPr>
      <xdr:spPr>
        <a:xfrm>
          <a:off x="4594860" y="13049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165100</xdr:rowOff>
    </xdr:from>
    <xdr:to xmlns:xdr="http://schemas.openxmlformats.org/drawingml/2006/spreadsheetDrawing">
      <xdr:col>24</xdr:col>
      <xdr:colOff>152400</xdr:colOff>
      <xdr:row>78</xdr:row>
      <xdr:rowOff>165100</xdr:rowOff>
    </xdr:to>
    <xdr:cxnSp macro="">
      <xdr:nvCxnSpPr>
        <xdr:cNvPr id="175" name="直線コネクタ 174"/>
        <xdr:cNvCxnSpPr/>
      </xdr:nvCxnSpPr>
      <xdr:spPr>
        <a:xfrm>
          <a:off x="4458970" y="13049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161925</xdr:rowOff>
    </xdr:from>
    <xdr:ext cx="534035" cy="258445"/>
    <xdr:sp macro="" textlink="">
      <xdr:nvSpPr>
        <xdr:cNvPr id="176" name="維持補修費最大値テキスト"/>
        <xdr:cNvSpPr txBox="1"/>
      </xdr:nvSpPr>
      <xdr:spPr>
        <a:xfrm>
          <a:off x="4594860" y="11395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43815</xdr:rowOff>
    </xdr:from>
    <xdr:to xmlns:xdr="http://schemas.openxmlformats.org/drawingml/2006/spreadsheetDrawing">
      <xdr:col>24</xdr:col>
      <xdr:colOff>152400</xdr:colOff>
      <xdr:row>70</xdr:row>
      <xdr:rowOff>43815</xdr:rowOff>
    </xdr:to>
    <xdr:cxnSp macro="">
      <xdr:nvCxnSpPr>
        <xdr:cNvPr id="177" name="直線コネクタ 176"/>
        <xdr:cNvCxnSpPr/>
      </xdr:nvCxnSpPr>
      <xdr:spPr>
        <a:xfrm>
          <a:off x="4458970" y="116071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155575</xdr:rowOff>
    </xdr:from>
    <xdr:to xmlns:xdr="http://schemas.openxmlformats.org/drawingml/2006/spreadsheetDrawing">
      <xdr:col>24</xdr:col>
      <xdr:colOff>63500</xdr:colOff>
      <xdr:row>72</xdr:row>
      <xdr:rowOff>12700</xdr:rowOff>
    </xdr:to>
    <xdr:cxnSp macro="">
      <xdr:nvCxnSpPr>
        <xdr:cNvPr id="178" name="直線コネクタ 177"/>
        <xdr:cNvCxnSpPr/>
      </xdr:nvCxnSpPr>
      <xdr:spPr>
        <a:xfrm flipV="1">
          <a:off x="3724910" y="11884025"/>
          <a:ext cx="8191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163195</xdr:rowOff>
    </xdr:from>
    <xdr:ext cx="469265" cy="258445"/>
    <xdr:sp macro="" textlink="">
      <xdr:nvSpPr>
        <xdr:cNvPr id="179" name="維持補修費平均値テキスト"/>
        <xdr:cNvSpPr txBox="1"/>
      </xdr:nvSpPr>
      <xdr:spPr>
        <a:xfrm>
          <a:off x="4594860" y="127171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13335</xdr:rowOff>
    </xdr:from>
    <xdr:to xmlns:xdr="http://schemas.openxmlformats.org/drawingml/2006/spreadsheetDrawing">
      <xdr:col>24</xdr:col>
      <xdr:colOff>114300</xdr:colOff>
      <xdr:row>77</xdr:row>
      <xdr:rowOff>114935</xdr:rowOff>
    </xdr:to>
    <xdr:sp macro="" textlink="">
      <xdr:nvSpPr>
        <xdr:cNvPr id="180" name="フローチャート: 判断 179"/>
        <xdr:cNvSpPr/>
      </xdr:nvSpPr>
      <xdr:spPr>
        <a:xfrm>
          <a:off x="449326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12700</xdr:rowOff>
    </xdr:from>
    <xdr:to xmlns:xdr="http://schemas.openxmlformats.org/drawingml/2006/spreadsheetDrawing">
      <xdr:col>19</xdr:col>
      <xdr:colOff>177800</xdr:colOff>
      <xdr:row>74</xdr:row>
      <xdr:rowOff>20320</xdr:rowOff>
    </xdr:to>
    <xdr:cxnSp macro="">
      <xdr:nvCxnSpPr>
        <xdr:cNvPr id="181" name="直線コネクタ 180"/>
        <xdr:cNvCxnSpPr/>
      </xdr:nvCxnSpPr>
      <xdr:spPr>
        <a:xfrm flipV="1">
          <a:off x="2851150" y="11906250"/>
          <a:ext cx="87376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46990</xdr:rowOff>
    </xdr:from>
    <xdr:to xmlns:xdr="http://schemas.openxmlformats.org/drawingml/2006/spreadsheetDrawing">
      <xdr:col>20</xdr:col>
      <xdr:colOff>38100</xdr:colOff>
      <xdr:row>77</xdr:row>
      <xdr:rowOff>149225</xdr:rowOff>
    </xdr:to>
    <xdr:sp macro="" textlink="">
      <xdr:nvSpPr>
        <xdr:cNvPr id="182" name="フローチャート: 判断 181"/>
        <xdr:cNvSpPr/>
      </xdr:nvSpPr>
      <xdr:spPr>
        <a:xfrm>
          <a:off x="3674110" y="1276604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139700</xdr:rowOff>
    </xdr:from>
    <xdr:ext cx="469900" cy="259080"/>
    <xdr:sp macro="" textlink="">
      <xdr:nvSpPr>
        <xdr:cNvPr id="183" name="テキスト ボックス 182"/>
        <xdr:cNvSpPr txBox="1"/>
      </xdr:nvSpPr>
      <xdr:spPr>
        <a:xfrm>
          <a:off x="3493770" y="12858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20320</xdr:rowOff>
    </xdr:from>
    <xdr:to xmlns:xdr="http://schemas.openxmlformats.org/drawingml/2006/spreadsheetDrawing">
      <xdr:col>15</xdr:col>
      <xdr:colOff>50800</xdr:colOff>
      <xdr:row>74</xdr:row>
      <xdr:rowOff>85090</xdr:rowOff>
    </xdr:to>
    <xdr:cxnSp macro="">
      <xdr:nvCxnSpPr>
        <xdr:cNvPr id="184" name="直線コネクタ 183"/>
        <xdr:cNvCxnSpPr/>
      </xdr:nvCxnSpPr>
      <xdr:spPr>
        <a:xfrm flipV="1">
          <a:off x="1981200" y="12244070"/>
          <a:ext cx="8699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154940</xdr:rowOff>
    </xdr:from>
    <xdr:to xmlns:xdr="http://schemas.openxmlformats.org/drawingml/2006/spreadsheetDrawing">
      <xdr:col>15</xdr:col>
      <xdr:colOff>101600</xdr:colOff>
      <xdr:row>77</xdr:row>
      <xdr:rowOff>85090</xdr:rowOff>
    </xdr:to>
    <xdr:sp macro="" textlink="">
      <xdr:nvSpPr>
        <xdr:cNvPr id="185" name="フローチャート: 判断 184"/>
        <xdr:cNvSpPr/>
      </xdr:nvSpPr>
      <xdr:spPr>
        <a:xfrm>
          <a:off x="2800350" y="1270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76200</xdr:rowOff>
    </xdr:from>
    <xdr:ext cx="469900" cy="259080"/>
    <xdr:sp macro="" textlink="">
      <xdr:nvSpPr>
        <xdr:cNvPr id="186" name="テキスト ボックス 185"/>
        <xdr:cNvSpPr txBox="1"/>
      </xdr:nvSpPr>
      <xdr:spPr>
        <a:xfrm>
          <a:off x="2620010" y="1279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85090</xdr:rowOff>
    </xdr:from>
    <xdr:to xmlns:xdr="http://schemas.openxmlformats.org/drawingml/2006/spreadsheetDrawing">
      <xdr:col>10</xdr:col>
      <xdr:colOff>114300</xdr:colOff>
      <xdr:row>75</xdr:row>
      <xdr:rowOff>17145</xdr:rowOff>
    </xdr:to>
    <xdr:cxnSp macro="">
      <xdr:nvCxnSpPr>
        <xdr:cNvPr id="187" name="直線コネクタ 186"/>
        <xdr:cNvCxnSpPr/>
      </xdr:nvCxnSpPr>
      <xdr:spPr>
        <a:xfrm flipV="1">
          <a:off x="1111250" y="12308840"/>
          <a:ext cx="86995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165100</xdr:rowOff>
    </xdr:from>
    <xdr:to xmlns:xdr="http://schemas.openxmlformats.org/drawingml/2006/spreadsheetDrawing">
      <xdr:col>10</xdr:col>
      <xdr:colOff>165100</xdr:colOff>
      <xdr:row>77</xdr:row>
      <xdr:rowOff>100330</xdr:rowOff>
    </xdr:to>
    <xdr:sp macro="" textlink="">
      <xdr:nvSpPr>
        <xdr:cNvPr id="188" name="フローチャート: 判断 187"/>
        <xdr:cNvSpPr/>
      </xdr:nvSpPr>
      <xdr:spPr>
        <a:xfrm>
          <a:off x="1930400" y="127190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91440</xdr:rowOff>
    </xdr:from>
    <xdr:ext cx="469900" cy="258445"/>
    <xdr:sp macro="" textlink="">
      <xdr:nvSpPr>
        <xdr:cNvPr id="189" name="テキスト ボックス 188"/>
        <xdr:cNvSpPr txBox="1"/>
      </xdr:nvSpPr>
      <xdr:spPr>
        <a:xfrm>
          <a:off x="1750060" y="12810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11430</xdr:rowOff>
    </xdr:from>
    <xdr:to xmlns:xdr="http://schemas.openxmlformats.org/drawingml/2006/spreadsheetDrawing">
      <xdr:col>6</xdr:col>
      <xdr:colOff>38100</xdr:colOff>
      <xdr:row>77</xdr:row>
      <xdr:rowOff>113030</xdr:rowOff>
    </xdr:to>
    <xdr:sp macro="" textlink="">
      <xdr:nvSpPr>
        <xdr:cNvPr id="190" name="フローチャート: 判断 189"/>
        <xdr:cNvSpPr/>
      </xdr:nvSpPr>
      <xdr:spPr>
        <a:xfrm>
          <a:off x="1060450" y="127304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104140</xdr:rowOff>
    </xdr:from>
    <xdr:ext cx="469900" cy="259080"/>
    <xdr:sp macro="" textlink="">
      <xdr:nvSpPr>
        <xdr:cNvPr id="191" name="テキスト ボックス 190"/>
        <xdr:cNvSpPr txBox="1"/>
      </xdr:nvSpPr>
      <xdr:spPr>
        <a:xfrm>
          <a:off x="880110" y="12823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3" name="テキスト ボックス 192"/>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4" name="テキスト ボックス 193"/>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5" name="テキスト ボックス 194"/>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6" name="テキスト ボックス 195"/>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104775</xdr:rowOff>
    </xdr:from>
    <xdr:to xmlns:xdr="http://schemas.openxmlformats.org/drawingml/2006/spreadsheetDrawing">
      <xdr:col>24</xdr:col>
      <xdr:colOff>114300</xdr:colOff>
      <xdr:row>72</xdr:row>
      <xdr:rowOff>34925</xdr:rowOff>
    </xdr:to>
    <xdr:sp macro="" textlink="">
      <xdr:nvSpPr>
        <xdr:cNvPr id="197" name="楕円 196"/>
        <xdr:cNvSpPr/>
      </xdr:nvSpPr>
      <xdr:spPr>
        <a:xfrm>
          <a:off x="4493260" y="11833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70</xdr:row>
      <xdr:rowOff>127635</xdr:rowOff>
    </xdr:from>
    <xdr:ext cx="534035" cy="258445"/>
    <xdr:sp macro="" textlink="">
      <xdr:nvSpPr>
        <xdr:cNvPr id="198" name="維持補修費該当値テキスト"/>
        <xdr:cNvSpPr txBox="1"/>
      </xdr:nvSpPr>
      <xdr:spPr>
        <a:xfrm>
          <a:off x="4594860" y="11690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71</xdr:row>
      <xdr:rowOff>133350</xdr:rowOff>
    </xdr:from>
    <xdr:to xmlns:xdr="http://schemas.openxmlformats.org/drawingml/2006/spreadsheetDrawing">
      <xdr:col>20</xdr:col>
      <xdr:colOff>38100</xdr:colOff>
      <xdr:row>72</xdr:row>
      <xdr:rowOff>63500</xdr:rowOff>
    </xdr:to>
    <xdr:sp macro="" textlink="">
      <xdr:nvSpPr>
        <xdr:cNvPr id="199" name="楕円 198"/>
        <xdr:cNvSpPr/>
      </xdr:nvSpPr>
      <xdr:spPr>
        <a:xfrm>
          <a:off x="3674110" y="118618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70</xdr:row>
      <xdr:rowOff>80010</xdr:rowOff>
    </xdr:from>
    <xdr:ext cx="534035" cy="259080"/>
    <xdr:sp macro="" textlink="">
      <xdr:nvSpPr>
        <xdr:cNvPr id="200" name="テキスト ボックス 199"/>
        <xdr:cNvSpPr txBox="1"/>
      </xdr:nvSpPr>
      <xdr:spPr>
        <a:xfrm>
          <a:off x="3461385" y="1164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140970</xdr:rowOff>
    </xdr:from>
    <xdr:to xmlns:xdr="http://schemas.openxmlformats.org/drawingml/2006/spreadsheetDrawing">
      <xdr:col>15</xdr:col>
      <xdr:colOff>101600</xdr:colOff>
      <xdr:row>74</xdr:row>
      <xdr:rowOff>71120</xdr:rowOff>
    </xdr:to>
    <xdr:sp macro="" textlink="">
      <xdr:nvSpPr>
        <xdr:cNvPr id="201" name="楕円 200"/>
        <xdr:cNvSpPr/>
      </xdr:nvSpPr>
      <xdr:spPr>
        <a:xfrm>
          <a:off x="2800350" y="12199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72</xdr:row>
      <xdr:rowOff>87630</xdr:rowOff>
    </xdr:from>
    <xdr:ext cx="534035" cy="258445"/>
    <xdr:sp macro="" textlink="">
      <xdr:nvSpPr>
        <xdr:cNvPr id="202" name="テキスト ボックス 201"/>
        <xdr:cNvSpPr txBox="1"/>
      </xdr:nvSpPr>
      <xdr:spPr>
        <a:xfrm>
          <a:off x="2591435" y="11981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34290</xdr:rowOff>
    </xdr:from>
    <xdr:to xmlns:xdr="http://schemas.openxmlformats.org/drawingml/2006/spreadsheetDrawing">
      <xdr:col>10</xdr:col>
      <xdr:colOff>165100</xdr:colOff>
      <xdr:row>74</xdr:row>
      <xdr:rowOff>135890</xdr:rowOff>
    </xdr:to>
    <xdr:sp macro="" textlink="">
      <xdr:nvSpPr>
        <xdr:cNvPr id="203" name="楕円 202"/>
        <xdr:cNvSpPr/>
      </xdr:nvSpPr>
      <xdr:spPr>
        <a:xfrm>
          <a:off x="1930400" y="122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72</xdr:row>
      <xdr:rowOff>152400</xdr:rowOff>
    </xdr:from>
    <xdr:ext cx="534035" cy="258445"/>
    <xdr:sp macro="" textlink="">
      <xdr:nvSpPr>
        <xdr:cNvPr id="204" name="テキスト ボックス 203"/>
        <xdr:cNvSpPr txBox="1"/>
      </xdr:nvSpPr>
      <xdr:spPr>
        <a:xfrm>
          <a:off x="1717675" y="12045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137160</xdr:rowOff>
    </xdr:from>
    <xdr:to xmlns:xdr="http://schemas.openxmlformats.org/drawingml/2006/spreadsheetDrawing">
      <xdr:col>6</xdr:col>
      <xdr:colOff>38100</xdr:colOff>
      <xdr:row>75</xdr:row>
      <xdr:rowOff>67310</xdr:rowOff>
    </xdr:to>
    <xdr:sp macro="" textlink="">
      <xdr:nvSpPr>
        <xdr:cNvPr id="205" name="楕円 204"/>
        <xdr:cNvSpPr/>
      </xdr:nvSpPr>
      <xdr:spPr>
        <a:xfrm>
          <a:off x="1060450" y="123609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83820</xdr:rowOff>
    </xdr:from>
    <xdr:ext cx="534035" cy="258445"/>
    <xdr:sp macro="" textlink="">
      <xdr:nvSpPr>
        <xdr:cNvPr id="206" name="テキスト ボックス 205"/>
        <xdr:cNvSpPr txBox="1"/>
      </xdr:nvSpPr>
      <xdr:spPr>
        <a:xfrm>
          <a:off x="847725" y="12142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5" name="テキスト ボックス 214"/>
        <xdr:cNvSpPr txBox="1"/>
      </xdr:nvSpPr>
      <xdr:spPr>
        <a:xfrm>
          <a:off x="71247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8445"/>
    <xdr:sp macro="" textlink="">
      <xdr:nvSpPr>
        <xdr:cNvPr id="217" name="テキスト ボックス 216"/>
        <xdr:cNvSpPr txBox="1"/>
      </xdr:nvSpPr>
      <xdr:spPr>
        <a:xfrm>
          <a:off x="226695"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74676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0860" cy="258445"/>
    <xdr:sp macro="" textlink="">
      <xdr:nvSpPr>
        <xdr:cNvPr id="219" name="テキスト ボックス 218"/>
        <xdr:cNvSpPr txBox="1"/>
      </xdr:nvSpPr>
      <xdr:spPr>
        <a:xfrm>
          <a:off x="226695" y="162280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74676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0860" cy="258445"/>
    <xdr:sp macro="" textlink="">
      <xdr:nvSpPr>
        <xdr:cNvPr id="221" name="テキスト ボックス 220"/>
        <xdr:cNvSpPr txBox="1"/>
      </xdr:nvSpPr>
      <xdr:spPr>
        <a:xfrm>
          <a:off x="22669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74676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0860" cy="258445"/>
    <xdr:sp macro="" textlink="">
      <xdr:nvSpPr>
        <xdr:cNvPr id="223" name="テキスト ボックス 222"/>
        <xdr:cNvSpPr txBox="1"/>
      </xdr:nvSpPr>
      <xdr:spPr>
        <a:xfrm>
          <a:off x="226695" y="15313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74676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165100</xdr:rowOff>
    </xdr:from>
    <xdr:ext cx="595630" cy="259080"/>
    <xdr:sp macro="" textlink="">
      <xdr:nvSpPr>
        <xdr:cNvPr id="225" name="テキスト ボックス 224"/>
        <xdr:cNvSpPr txBox="1"/>
      </xdr:nvSpPr>
      <xdr:spPr>
        <a:xfrm>
          <a:off x="166370" y="14865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7" name="テキスト ボックス 226"/>
        <xdr:cNvSpPr txBox="1"/>
      </xdr:nvSpPr>
      <xdr:spPr>
        <a:xfrm>
          <a:off x="16637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147955</xdr:rowOff>
    </xdr:from>
    <xdr:to xmlns:xdr="http://schemas.openxmlformats.org/drawingml/2006/spreadsheetDrawing">
      <xdr:col>24</xdr:col>
      <xdr:colOff>62865</xdr:colOff>
      <xdr:row>99</xdr:row>
      <xdr:rowOff>29845</xdr:rowOff>
    </xdr:to>
    <xdr:cxnSp macro="">
      <xdr:nvCxnSpPr>
        <xdr:cNvPr id="229" name="直線コネクタ 228"/>
        <xdr:cNvCxnSpPr/>
      </xdr:nvCxnSpPr>
      <xdr:spPr>
        <a:xfrm flipV="1">
          <a:off x="4542155" y="15013305"/>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33655</xdr:rowOff>
    </xdr:from>
    <xdr:ext cx="534035" cy="258445"/>
    <xdr:sp macro="" textlink="">
      <xdr:nvSpPr>
        <xdr:cNvPr id="230" name="扶助費最小値テキスト"/>
        <xdr:cNvSpPr txBox="1"/>
      </xdr:nvSpPr>
      <xdr:spPr>
        <a:xfrm>
          <a:off x="4594860" y="16435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29845</xdr:rowOff>
    </xdr:from>
    <xdr:to xmlns:xdr="http://schemas.openxmlformats.org/drawingml/2006/spreadsheetDrawing">
      <xdr:col>24</xdr:col>
      <xdr:colOff>152400</xdr:colOff>
      <xdr:row>99</xdr:row>
      <xdr:rowOff>29845</xdr:rowOff>
    </xdr:to>
    <xdr:cxnSp macro="">
      <xdr:nvCxnSpPr>
        <xdr:cNvPr id="231" name="直線コネクタ 230"/>
        <xdr:cNvCxnSpPr/>
      </xdr:nvCxnSpPr>
      <xdr:spPr>
        <a:xfrm>
          <a:off x="4458970" y="164318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94615</xdr:rowOff>
    </xdr:from>
    <xdr:ext cx="534035" cy="258445"/>
    <xdr:sp macro="" textlink="">
      <xdr:nvSpPr>
        <xdr:cNvPr id="232" name="扶助費最大値テキスト"/>
        <xdr:cNvSpPr txBox="1"/>
      </xdr:nvSpPr>
      <xdr:spPr>
        <a:xfrm>
          <a:off x="4594860" y="14794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147955</xdr:rowOff>
    </xdr:from>
    <xdr:to xmlns:xdr="http://schemas.openxmlformats.org/drawingml/2006/spreadsheetDrawing">
      <xdr:col>24</xdr:col>
      <xdr:colOff>152400</xdr:colOff>
      <xdr:row>90</xdr:row>
      <xdr:rowOff>147955</xdr:rowOff>
    </xdr:to>
    <xdr:cxnSp macro="">
      <xdr:nvCxnSpPr>
        <xdr:cNvPr id="233" name="直線コネクタ 232"/>
        <xdr:cNvCxnSpPr/>
      </xdr:nvCxnSpPr>
      <xdr:spPr>
        <a:xfrm>
          <a:off x="4458970" y="150133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72390</xdr:rowOff>
    </xdr:from>
    <xdr:to xmlns:xdr="http://schemas.openxmlformats.org/drawingml/2006/spreadsheetDrawing">
      <xdr:col>24</xdr:col>
      <xdr:colOff>63500</xdr:colOff>
      <xdr:row>90</xdr:row>
      <xdr:rowOff>147955</xdr:rowOff>
    </xdr:to>
    <xdr:cxnSp macro="">
      <xdr:nvCxnSpPr>
        <xdr:cNvPr id="234" name="直線コネクタ 233"/>
        <xdr:cNvCxnSpPr/>
      </xdr:nvCxnSpPr>
      <xdr:spPr>
        <a:xfrm>
          <a:off x="3724910" y="14937740"/>
          <a:ext cx="8191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138430</xdr:rowOff>
    </xdr:from>
    <xdr:ext cx="534035" cy="259080"/>
    <xdr:sp macro="" textlink="">
      <xdr:nvSpPr>
        <xdr:cNvPr id="235" name="扶助費平均値テキスト"/>
        <xdr:cNvSpPr txBox="1"/>
      </xdr:nvSpPr>
      <xdr:spPr>
        <a:xfrm>
          <a:off x="4594860" y="158546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160020</xdr:rowOff>
    </xdr:from>
    <xdr:to xmlns:xdr="http://schemas.openxmlformats.org/drawingml/2006/spreadsheetDrawing">
      <xdr:col>24</xdr:col>
      <xdr:colOff>114300</xdr:colOff>
      <xdr:row>96</xdr:row>
      <xdr:rowOff>90170</xdr:rowOff>
    </xdr:to>
    <xdr:sp macro="" textlink="">
      <xdr:nvSpPr>
        <xdr:cNvPr id="236" name="フローチャート: 判断 235"/>
        <xdr:cNvSpPr/>
      </xdr:nvSpPr>
      <xdr:spPr>
        <a:xfrm>
          <a:off x="4493260" y="158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72390</xdr:rowOff>
    </xdr:from>
    <xdr:to xmlns:xdr="http://schemas.openxmlformats.org/drawingml/2006/spreadsheetDrawing">
      <xdr:col>19</xdr:col>
      <xdr:colOff>177800</xdr:colOff>
      <xdr:row>91</xdr:row>
      <xdr:rowOff>91440</xdr:rowOff>
    </xdr:to>
    <xdr:cxnSp macro="">
      <xdr:nvCxnSpPr>
        <xdr:cNvPr id="237" name="直線コネクタ 236"/>
        <xdr:cNvCxnSpPr/>
      </xdr:nvCxnSpPr>
      <xdr:spPr>
        <a:xfrm flipV="1">
          <a:off x="2851150" y="14937740"/>
          <a:ext cx="87376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153670</xdr:rowOff>
    </xdr:from>
    <xdr:to xmlns:xdr="http://schemas.openxmlformats.org/drawingml/2006/spreadsheetDrawing">
      <xdr:col>20</xdr:col>
      <xdr:colOff>38100</xdr:colOff>
      <xdr:row>96</xdr:row>
      <xdr:rowOff>83820</xdr:rowOff>
    </xdr:to>
    <xdr:sp macro="" textlink="">
      <xdr:nvSpPr>
        <xdr:cNvPr id="238" name="フローチャート: 判断 237"/>
        <xdr:cNvSpPr/>
      </xdr:nvSpPr>
      <xdr:spPr>
        <a:xfrm>
          <a:off x="3674110" y="158699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74930</xdr:rowOff>
    </xdr:from>
    <xdr:ext cx="534035" cy="258445"/>
    <xdr:sp macro="" textlink="">
      <xdr:nvSpPr>
        <xdr:cNvPr id="239" name="テキスト ボックス 238"/>
        <xdr:cNvSpPr txBox="1"/>
      </xdr:nvSpPr>
      <xdr:spPr>
        <a:xfrm>
          <a:off x="3461385" y="15962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91</xdr:row>
      <xdr:rowOff>91440</xdr:rowOff>
    </xdr:from>
    <xdr:to xmlns:xdr="http://schemas.openxmlformats.org/drawingml/2006/spreadsheetDrawing">
      <xdr:col>15</xdr:col>
      <xdr:colOff>50800</xdr:colOff>
      <xdr:row>91</xdr:row>
      <xdr:rowOff>158115</xdr:rowOff>
    </xdr:to>
    <xdr:cxnSp macro="">
      <xdr:nvCxnSpPr>
        <xdr:cNvPr id="240" name="直線コネクタ 239"/>
        <xdr:cNvCxnSpPr/>
      </xdr:nvCxnSpPr>
      <xdr:spPr>
        <a:xfrm flipV="1">
          <a:off x="1981200" y="15121890"/>
          <a:ext cx="8699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68580</xdr:rowOff>
    </xdr:from>
    <xdr:to xmlns:xdr="http://schemas.openxmlformats.org/drawingml/2006/spreadsheetDrawing">
      <xdr:col>15</xdr:col>
      <xdr:colOff>101600</xdr:colOff>
      <xdr:row>94</xdr:row>
      <xdr:rowOff>170180</xdr:rowOff>
    </xdr:to>
    <xdr:sp macro="" textlink="">
      <xdr:nvSpPr>
        <xdr:cNvPr id="241" name="フローチャート: 判断 240"/>
        <xdr:cNvSpPr/>
      </xdr:nvSpPr>
      <xdr:spPr>
        <a:xfrm>
          <a:off x="2800350" y="1561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161290</xdr:rowOff>
    </xdr:from>
    <xdr:ext cx="534035" cy="259080"/>
    <xdr:sp macro="" textlink="">
      <xdr:nvSpPr>
        <xdr:cNvPr id="242" name="テキスト ボックス 241"/>
        <xdr:cNvSpPr txBox="1"/>
      </xdr:nvSpPr>
      <xdr:spPr>
        <a:xfrm>
          <a:off x="2591435" y="1570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91</xdr:row>
      <xdr:rowOff>158115</xdr:rowOff>
    </xdr:from>
    <xdr:to xmlns:xdr="http://schemas.openxmlformats.org/drawingml/2006/spreadsheetDrawing">
      <xdr:col>10</xdr:col>
      <xdr:colOff>114300</xdr:colOff>
      <xdr:row>92</xdr:row>
      <xdr:rowOff>106045</xdr:rowOff>
    </xdr:to>
    <xdr:cxnSp macro="">
      <xdr:nvCxnSpPr>
        <xdr:cNvPr id="243" name="直線コネクタ 242"/>
        <xdr:cNvCxnSpPr/>
      </xdr:nvCxnSpPr>
      <xdr:spPr>
        <a:xfrm flipV="1">
          <a:off x="1111250" y="15188565"/>
          <a:ext cx="86995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86995</xdr:rowOff>
    </xdr:from>
    <xdr:to xmlns:xdr="http://schemas.openxmlformats.org/drawingml/2006/spreadsheetDrawing">
      <xdr:col>10</xdr:col>
      <xdr:colOff>165100</xdr:colOff>
      <xdr:row>95</xdr:row>
      <xdr:rowOff>17780</xdr:rowOff>
    </xdr:to>
    <xdr:sp macro="" textlink="">
      <xdr:nvSpPr>
        <xdr:cNvPr id="244" name="フローチャート: 判断 243"/>
        <xdr:cNvSpPr/>
      </xdr:nvSpPr>
      <xdr:spPr>
        <a:xfrm>
          <a:off x="1930400" y="15631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8890</xdr:rowOff>
    </xdr:from>
    <xdr:ext cx="534035" cy="258445"/>
    <xdr:sp macro="" textlink="">
      <xdr:nvSpPr>
        <xdr:cNvPr id="245" name="テキスト ボックス 244"/>
        <xdr:cNvSpPr txBox="1"/>
      </xdr:nvSpPr>
      <xdr:spPr>
        <a:xfrm>
          <a:off x="1717675" y="1572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69215</xdr:rowOff>
    </xdr:from>
    <xdr:to xmlns:xdr="http://schemas.openxmlformats.org/drawingml/2006/spreadsheetDrawing">
      <xdr:col>6</xdr:col>
      <xdr:colOff>38100</xdr:colOff>
      <xdr:row>95</xdr:row>
      <xdr:rowOff>170815</xdr:rowOff>
    </xdr:to>
    <xdr:sp macro="" textlink="">
      <xdr:nvSpPr>
        <xdr:cNvPr id="246" name="フローチャート: 判断 245"/>
        <xdr:cNvSpPr/>
      </xdr:nvSpPr>
      <xdr:spPr>
        <a:xfrm>
          <a:off x="1060450" y="157854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161925</xdr:rowOff>
    </xdr:from>
    <xdr:ext cx="534035" cy="259080"/>
    <xdr:sp macro="" textlink="">
      <xdr:nvSpPr>
        <xdr:cNvPr id="247" name="テキスト ボックス 246"/>
        <xdr:cNvSpPr txBox="1"/>
      </xdr:nvSpPr>
      <xdr:spPr>
        <a:xfrm>
          <a:off x="847725" y="15878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9" name="テキスト ボックス 248"/>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0" name="テキスト ボックス 249"/>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1" name="テキスト ボックス 250"/>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2" name="テキスト ボックス 251"/>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97155</xdr:rowOff>
    </xdr:from>
    <xdr:to xmlns:xdr="http://schemas.openxmlformats.org/drawingml/2006/spreadsheetDrawing">
      <xdr:col>24</xdr:col>
      <xdr:colOff>114300</xdr:colOff>
      <xdr:row>91</xdr:row>
      <xdr:rowOff>27305</xdr:rowOff>
    </xdr:to>
    <xdr:sp macro="" textlink="">
      <xdr:nvSpPr>
        <xdr:cNvPr id="253" name="楕円 252"/>
        <xdr:cNvSpPr/>
      </xdr:nvSpPr>
      <xdr:spPr>
        <a:xfrm>
          <a:off x="4493260" y="14962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50165</xdr:rowOff>
    </xdr:from>
    <xdr:ext cx="534035" cy="258445"/>
    <xdr:sp macro="" textlink="">
      <xdr:nvSpPr>
        <xdr:cNvPr id="254" name="扶助費該当値テキスト"/>
        <xdr:cNvSpPr txBox="1"/>
      </xdr:nvSpPr>
      <xdr:spPr>
        <a:xfrm>
          <a:off x="4594860" y="14915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90</xdr:row>
      <xdr:rowOff>21590</xdr:rowOff>
    </xdr:from>
    <xdr:to xmlns:xdr="http://schemas.openxmlformats.org/drawingml/2006/spreadsheetDrawing">
      <xdr:col>20</xdr:col>
      <xdr:colOff>38100</xdr:colOff>
      <xdr:row>90</xdr:row>
      <xdr:rowOff>123190</xdr:rowOff>
    </xdr:to>
    <xdr:sp macro="" textlink="">
      <xdr:nvSpPr>
        <xdr:cNvPr id="255" name="楕円 254"/>
        <xdr:cNvSpPr/>
      </xdr:nvSpPr>
      <xdr:spPr>
        <a:xfrm>
          <a:off x="3674110" y="148869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88</xdr:row>
      <xdr:rowOff>139700</xdr:rowOff>
    </xdr:from>
    <xdr:ext cx="598805" cy="259080"/>
    <xdr:sp macro="" textlink="">
      <xdr:nvSpPr>
        <xdr:cNvPr id="256" name="テキスト ボックス 255"/>
        <xdr:cNvSpPr txBox="1"/>
      </xdr:nvSpPr>
      <xdr:spPr>
        <a:xfrm>
          <a:off x="3429000" y="14674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91</xdr:row>
      <xdr:rowOff>40640</xdr:rowOff>
    </xdr:from>
    <xdr:to xmlns:xdr="http://schemas.openxmlformats.org/drawingml/2006/spreadsheetDrawing">
      <xdr:col>15</xdr:col>
      <xdr:colOff>101600</xdr:colOff>
      <xdr:row>91</xdr:row>
      <xdr:rowOff>142240</xdr:rowOff>
    </xdr:to>
    <xdr:sp macro="" textlink="">
      <xdr:nvSpPr>
        <xdr:cNvPr id="257" name="楕円 256"/>
        <xdr:cNvSpPr/>
      </xdr:nvSpPr>
      <xdr:spPr>
        <a:xfrm>
          <a:off x="280035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89</xdr:row>
      <xdr:rowOff>158750</xdr:rowOff>
    </xdr:from>
    <xdr:ext cx="534035" cy="258445"/>
    <xdr:sp macro="" textlink="">
      <xdr:nvSpPr>
        <xdr:cNvPr id="258" name="テキスト ボックス 257"/>
        <xdr:cNvSpPr txBox="1"/>
      </xdr:nvSpPr>
      <xdr:spPr>
        <a:xfrm>
          <a:off x="2591435" y="14859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91</xdr:row>
      <xdr:rowOff>107315</xdr:rowOff>
    </xdr:from>
    <xdr:to xmlns:xdr="http://schemas.openxmlformats.org/drawingml/2006/spreadsheetDrawing">
      <xdr:col>10</xdr:col>
      <xdr:colOff>165100</xdr:colOff>
      <xdr:row>92</xdr:row>
      <xdr:rowOff>37465</xdr:rowOff>
    </xdr:to>
    <xdr:sp macro="" textlink="">
      <xdr:nvSpPr>
        <xdr:cNvPr id="259" name="楕円 258"/>
        <xdr:cNvSpPr/>
      </xdr:nvSpPr>
      <xdr:spPr>
        <a:xfrm>
          <a:off x="1930400" y="151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90</xdr:row>
      <xdr:rowOff>53975</xdr:rowOff>
    </xdr:from>
    <xdr:ext cx="534035" cy="258445"/>
    <xdr:sp macro="" textlink="">
      <xdr:nvSpPr>
        <xdr:cNvPr id="260" name="テキスト ボックス 259"/>
        <xdr:cNvSpPr txBox="1"/>
      </xdr:nvSpPr>
      <xdr:spPr>
        <a:xfrm>
          <a:off x="1717675" y="14919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55245</xdr:rowOff>
    </xdr:from>
    <xdr:to xmlns:xdr="http://schemas.openxmlformats.org/drawingml/2006/spreadsheetDrawing">
      <xdr:col>6</xdr:col>
      <xdr:colOff>38100</xdr:colOff>
      <xdr:row>92</xdr:row>
      <xdr:rowOff>156845</xdr:rowOff>
    </xdr:to>
    <xdr:sp macro="" textlink="">
      <xdr:nvSpPr>
        <xdr:cNvPr id="261" name="楕円 260"/>
        <xdr:cNvSpPr/>
      </xdr:nvSpPr>
      <xdr:spPr>
        <a:xfrm>
          <a:off x="1060450" y="152571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91</xdr:row>
      <xdr:rowOff>1905</xdr:rowOff>
    </xdr:from>
    <xdr:ext cx="534035" cy="259080"/>
    <xdr:sp macro="" textlink="">
      <xdr:nvSpPr>
        <xdr:cNvPr id="262" name="テキスト ボックス 261"/>
        <xdr:cNvSpPr txBox="1"/>
      </xdr:nvSpPr>
      <xdr:spPr>
        <a:xfrm>
          <a:off x="847725" y="15032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70" name="正方形/長方形 269"/>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1" name="テキスト ボックス 270"/>
        <xdr:cNvSpPr txBox="1"/>
      </xdr:nvSpPr>
      <xdr:spPr>
        <a:xfrm>
          <a:off x="643636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2" name="直線コネクタ 271"/>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920" cy="259080"/>
    <xdr:sp macro="" textlink="">
      <xdr:nvSpPr>
        <xdr:cNvPr id="273" name="テキスト ボックス 272"/>
        <xdr:cNvSpPr txBox="1"/>
      </xdr:nvSpPr>
      <xdr:spPr>
        <a:xfrm>
          <a:off x="6229350" y="6722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474460" y="6544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0860" cy="258445"/>
    <xdr:sp macro="" textlink="">
      <xdr:nvSpPr>
        <xdr:cNvPr id="275" name="テキスト ボックス 274"/>
        <xdr:cNvSpPr txBox="1"/>
      </xdr:nvSpPr>
      <xdr:spPr>
        <a:xfrm>
          <a:off x="5954395"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474460" y="6229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860" cy="259080"/>
    <xdr:sp macro="" textlink="">
      <xdr:nvSpPr>
        <xdr:cNvPr id="277" name="テキスト ボックス 276"/>
        <xdr:cNvSpPr txBox="1"/>
      </xdr:nvSpPr>
      <xdr:spPr>
        <a:xfrm>
          <a:off x="5954395" y="6094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8" name="直線コネクタ 277"/>
        <xdr:cNvCxnSpPr/>
      </xdr:nvCxnSpPr>
      <xdr:spPr>
        <a:xfrm>
          <a:off x="6474460" y="5916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860" cy="258445"/>
    <xdr:sp macro="" textlink="">
      <xdr:nvSpPr>
        <xdr:cNvPr id="279" name="テキスト ボックス 278"/>
        <xdr:cNvSpPr txBox="1"/>
      </xdr:nvSpPr>
      <xdr:spPr>
        <a:xfrm>
          <a:off x="595439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474460" y="5602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95630" cy="259080"/>
    <xdr:sp macro="" textlink="">
      <xdr:nvSpPr>
        <xdr:cNvPr id="281" name="テキスト ボックス 280"/>
        <xdr:cNvSpPr txBox="1"/>
      </xdr:nvSpPr>
      <xdr:spPr>
        <a:xfrm>
          <a:off x="5890260" y="5460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9080"/>
    <xdr:sp macro="" textlink="">
      <xdr:nvSpPr>
        <xdr:cNvPr id="283" name="テキスト ボックス 282"/>
        <xdr:cNvSpPr txBox="1"/>
      </xdr:nvSpPr>
      <xdr:spPr>
        <a:xfrm>
          <a:off x="5890260" y="5146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474460" y="4968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5" name="テキスト ボックス 284"/>
        <xdr:cNvSpPr txBox="1"/>
      </xdr:nvSpPr>
      <xdr:spPr>
        <a:xfrm>
          <a:off x="5890260" y="4832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7" name="テキスト ボックス 286"/>
        <xdr:cNvSpPr txBox="1"/>
      </xdr:nvSpPr>
      <xdr:spPr>
        <a:xfrm>
          <a:off x="589026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8" name="補助費等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116205</xdr:rowOff>
    </xdr:from>
    <xdr:to xmlns:xdr="http://schemas.openxmlformats.org/drawingml/2006/spreadsheetDrawing">
      <xdr:col>54</xdr:col>
      <xdr:colOff>186690</xdr:colOff>
      <xdr:row>39</xdr:row>
      <xdr:rowOff>64135</xdr:rowOff>
    </xdr:to>
    <xdr:cxnSp macro="">
      <xdr:nvCxnSpPr>
        <xdr:cNvPr id="289" name="直線コネクタ 288"/>
        <xdr:cNvCxnSpPr/>
      </xdr:nvCxnSpPr>
      <xdr:spPr>
        <a:xfrm flipV="1">
          <a:off x="10267950" y="5075555"/>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67945</xdr:rowOff>
    </xdr:from>
    <xdr:ext cx="534035" cy="259080"/>
    <xdr:sp macro="" textlink="">
      <xdr:nvSpPr>
        <xdr:cNvPr id="290" name="補助費等最小値テキスト"/>
        <xdr:cNvSpPr txBox="1"/>
      </xdr:nvSpPr>
      <xdr:spPr>
        <a:xfrm>
          <a:off x="10318750" y="6513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64135</xdr:rowOff>
    </xdr:from>
    <xdr:to xmlns:xdr="http://schemas.openxmlformats.org/drawingml/2006/spreadsheetDrawing">
      <xdr:col>55</xdr:col>
      <xdr:colOff>88900</xdr:colOff>
      <xdr:row>39</xdr:row>
      <xdr:rowOff>64135</xdr:rowOff>
    </xdr:to>
    <xdr:cxnSp macro="">
      <xdr:nvCxnSpPr>
        <xdr:cNvPr id="291" name="直線コネクタ 290"/>
        <xdr:cNvCxnSpPr/>
      </xdr:nvCxnSpPr>
      <xdr:spPr>
        <a:xfrm>
          <a:off x="10182860" y="65093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62230</xdr:rowOff>
    </xdr:from>
    <xdr:ext cx="598170" cy="258445"/>
    <xdr:sp macro="" textlink="">
      <xdr:nvSpPr>
        <xdr:cNvPr id="292" name="補助費等最大値テキスト"/>
        <xdr:cNvSpPr txBox="1"/>
      </xdr:nvSpPr>
      <xdr:spPr>
        <a:xfrm>
          <a:off x="10318750" y="4856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116205</xdr:rowOff>
    </xdr:from>
    <xdr:to xmlns:xdr="http://schemas.openxmlformats.org/drawingml/2006/spreadsheetDrawing">
      <xdr:col>55</xdr:col>
      <xdr:colOff>88900</xdr:colOff>
      <xdr:row>30</xdr:row>
      <xdr:rowOff>116205</xdr:rowOff>
    </xdr:to>
    <xdr:cxnSp macro="">
      <xdr:nvCxnSpPr>
        <xdr:cNvPr id="293" name="直線コネクタ 292"/>
        <xdr:cNvCxnSpPr/>
      </xdr:nvCxnSpPr>
      <xdr:spPr>
        <a:xfrm>
          <a:off x="10182860" y="50755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45720</xdr:rowOff>
    </xdr:from>
    <xdr:to xmlns:xdr="http://schemas.openxmlformats.org/drawingml/2006/spreadsheetDrawing">
      <xdr:col>55</xdr:col>
      <xdr:colOff>0</xdr:colOff>
      <xdr:row>33</xdr:row>
      <xdr:rowOff>146050</xdr:rowOff>
    </xdr:to>
    <xdr:cxnSp macro="">
      <xdr:nvCxnSpPr>
        <xdr:cNvPr id="294" name="直線コネクタ 293"/>
        <xdr:cNvCxnSpPr/>
      </xdr:nvCxnSpPr>
      <xdr:spPr>
        <a:xfrm flipV="1">
          <a:off x="9448800" y="5500370"/>
          <a:ext cx="8191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1270</xdr:rowOff>
    </xdr:from>
    <xdr:ext cx="534035" cy="259080"/>
    <xdr:sp macro="" textlink="">
      <xdr:nvSpPr>
        <xdr:cNvPr id="295" name="補助費等平均値テキスト"/>
        <xdr:cNvSpPr txBox="1"/>
      </xdr:nvSpPr>
      <xdr:spPr>
        <a:xfrm>
          <a:off x="10318750" y="59512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22225</xdr:rowOff>
    </xdr:from>
    <xdr:to xmlns:xdr="http://schemas.openxmlformats.org/drawingml/2006/spreadsheetDrawing">
      <xdr:col>55</xdr:col>
      <xdr:colOff>50800</xdr:colOff>
      <xdr:row>36</xdr:row>
      <xdr:rowOff>123825</xdr:rowOff>
    </xdr:to>
    <xdr:sp macro="" textlink="">
      <xdr:nvSpPr>
        <xdr:cNvPr id="296" name="フローチャート: 判断 295"/>
        <xdr:cNvSpPr/>
      </xdr:nvSpPr>
      <xdr:spPr>
        <a:xfrm>
          <a:off x="10220960" y="59721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146050</xdr:rowOff>
    </xdr:from>
    <xdr:to xmlns:xdr="http://schemas.openxmlformats.org/drawingml/2006/spreadsheetDrawing">
      <xdr:col>50</xdr:col>
      <xdr:colOff>114300</xdr:colOff>
      <xdr:row>34</xdr:row>
      <xdr:rowOff>40640</xdr:rowOff>
    </xdr:to>
    <xdr:cxnSp macro="">
      <xdr:nvCxnSpPr>
        <xdr:cNvPr id="297" name="直線コネクタ 296"/>
        <xdr:cNvCxnSpPr/>
      </xdr:nvCxnSpPr>
      <xdr:spPr>
        <a:xfrm flipV="1">
          <a:off x="8578850" y="5600700"/>
          <a:ext cx="8699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50800</xdr:rowOff>
    </xdr:from>
    <xdr:to xmlns:xdr="http://schemas.openxmlformats.org/drawingml/2006/spreadsheetDrawing">
      <xdr:col>50</xdr:col>
      <xdr:colOff>165100</xdr:colOff>
      <xdr:row>36</xdr:row>
      <xdr:rowOff>152400</xdr:rowOff>
    </xdr:to>
    <xdr:sp macro="" textlink="">
      <xdr:nvSpPr>
        <xdr:cNvPr id="298" name="フローチャート: 判断 297"/>
        <xdr:cNvSpPr/>
      </xdr:nvSpPr>
      <xdr:spPr>
        <a:xfrm>
          <a:off x="939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143510</xdr:rowOff>
    </xdr:from>
    <xdr:ext cx="534035" cy="259080"/>
    <xdr:sp macro="" textlink="">
      <xdr:nvSpPr>
        <xdr:cNvPr id="299" name="テキスト ボックス 298"/>
        <xdr:cNvSpPr txBox="1"/>
      </xdr:nvSpPr>
      <xdr:spPr>
        <a:xfrm>
          <a:off x="9185275" y="6093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40640</xdr:rowOff>
    </xdr:from>
    <xdr:to xmlns:xdr="http://schemas.openxmlformats.org/drawingml/2006/spreadsheetDrawing">
      <xdr:col>45</xdr:col>
      <xdr:colOff>177800</xdr:colOff>
      <xdr:row>35</xdr:row>
      <xdr:rowOff>22860</xdr:rowOff>
    </xdr:to>
    <xdr:cxnSp macro="">
      <xdr:nvCxnSpPr>
        <xdr:cNvPr id="300" name="直線コネクタ 299"/>
        <xdr:cNvCxnSpPr/>
      </xdr:nvCxnSpPr>
      <xdr:spPr>
        <a:xfrm flipV="1">
          <a:off x="7705090" y="5660390"/>
          <a:ext cx="87376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90805</xdr:rowOff>
    </xdr:from>
    <xdr:to xmlns:xdr="http://schemas.openxmlformats.org/drawingml/2006/spreadsheetDrawing">
      <xdr:col>46</xdr:col>
      <xdr:colOff>38100</xdr:colOff>
      <xdr:row>36</xdr:row>
      <xdr:rowOff>20955</xdr:rowOff>
    </xdr:to>
    <xdr:sp macro="" textlink="">
      <xdr:nvSpPr>
        <xdr:cNvPr id="301" name="フローチャート: 判断 300"/>
        <xdr:cNvSpPr/>
      </xdr:nvSpPr>
      <xdr:spPr>
        <a:xfrm>
          <a:off x="8528050" y="58756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12700</xdr:rowOff>
    </xdr:from>
    <xdr:ext cx="534035" cy="259080"/>
    <xdr:sp macro="" textlink="">
      <xdr:nvSpPr>
        <xdr:cNvPr id="302" name="テキスト ボックス 301"/>
        <xdr:cNvSpPr txBox="1"/>
      </xdr:nvSpPr>
      <xdr:spPr>
        <a:xfrm>
          <a:off x="8315325" y="5962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22860</xdr:rowOff>
    </xdr:from>
    <xdr:to xmlns:xdr="http://schemas.openxmlformats.org/drawingml/2006/spreadsheetDrawing">
      <xdr:col>41</xdr:col>
      <xdr:colOff>50800</xdr:colOff>
      <xdr:row>35</xdr:row>
      <xdr:rowOff>85090</xdr:rowOff>
    </xdr:to>
    <xdr:cxnSp macro="">
      <xdr:nvCxnSpPr>
        <xdr:cNvPr id="303" name="直線コネクタ 302"/>
        <xdr:cNvCxnSpPr/>
      </xdr:nvCxnSpPr>
      <xdr:spPr>
        <a:xfrm flipV="1">
          <a:off x="6835140" y="5807710"/>
          <a:ext cx="8699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17780</xdr:rowOff>
    </xdr:from>
    <xdr:to xmlns:xdr="http://schemas.openxmlformats.org/drawingml/2006/spreadsheetDrawing">
      <xdr:col>41</xdr:col>
      <xdr:colOff>101600</xdr:colOff>
      <xdr:row>36</xdr:row>
      <xdr:rowOff>119380</xdr:rowOff>
    </xdr:to>
    <xdr:sp macro="" textlink="">
      <xdr:nvSpPr>
        <xdr:cNvPr id="304" name="フローチャート: 判断 303"/>
        <xdr:cNvSpPr/>
      </xdr:nvSpPr>
      <xdr:spPr>
        <a:xfrm>
          <a:off x="7654290" y="596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110490</xdr:rowOff>
    </xdr:from>
    <xdr:ext cx="534035" cy="259080"/>
    <xdr:sp macro="" textlink="">
      <xdr:nvSpPr>
        <xdr:cNvPr id="305" name="テキスト ボックス 304"/>
        <xdr:cNvSpPr txBox="1"/>
      </xdr:nvSpPr>
      <xdr:spPr>
        <a:xfrm>
          <a:off x="7445375" y="6060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40640</xdr:rowOff>
    </xdr:from>
    <xdr:to xmlns:xdr="http://schemas.openxmlformats.org/drawingml/2006/spreadsheetDrawing">
      <xdr:col>36</xdr:col>
      <xdr:colOff>165100</xdr:colOff>
      <xdr:row>36</xdr:row>
      <xdr:rowOff>142240</xdr:rowOff>
    </xdr:to>
    <xdr:sp macro="" textlink="">
      <xdr:nvSpPr>
        <xdr:cNvPr id="306" name="フローチャート: 判断 305"/>
        <xdr:cNvSpPr/>
      </xdr:nvSpPr>
      <xdr:spPr>
        <a:xfrm>
          <a:off x="678434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133350</xdr:rowOff>
    </xdr:from>
    <xdr:ext cx="534035" cy="259080"/>
    <xdr:sp macro="" textlink="">
      <xdr:nvSpPr>
        <xdr:cNvPr id="307" name="テキスト ボックス 306"/>
        <xdr:cNvSpPr txBox="1"/>
      </xdr:nvSpPr>
      <xdr:spPr>
        <a:xfrm>
          <a:off x="6571615" y="6083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9" name="テキスト ボックス 308"/>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10" name="テキスト ボックス 309"/>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1" name="テキスト ボックス 310"/>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2" name="テキスト ボックス 311"/>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165100</xdr:rowOff>
    </xdr:from>
    <xdr:to xmlns:xdr="http://schemas.openxmlformats.org/drawingml/2006/spreadsheetDrawing">
      <xdr:col>55</xdr:col>
      <xdr:colOff>50800</xdr:colOff>
      <xdr:row>33</xdr:row>
      <xdr:rowOff>96520</xdr:rowOff>
    </xdr:to>
    <xdr:sp macro="" textlink="">
      <xdr:nvSpPr>
        <xdr:cNvPr id="313" name="楕円 312"/>
        <xdr:cNvSpPr/>
      </xdr:nvSpPr>
      <xdr:spPr>
        <a:xfrm>
          <a:off x="10220960" y="5454650"/>
          <a:ext cx="9779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17780</xdr:rowOff>
    </xdr:from>
    <xdr:ext cx="598170" cy="258445"/>
    <xdr:sp macro="" textlink="">
      <xdr:nvSpPr>
        <xdr:cNvPr id="314" name="補助費等該当値テキスト"/>
        <xdr:cNvSpPr txBox="1"/>
      </xdr:nvSpPr>
      <xdr:spPr>
        <a:xfrm>
          <a:off x="10318750" y="5307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95250</xdr:rowOff>
    </xdr:from>
    <xdr:to xmlns:xdr="http://schemas.openxmlformats.org/drawingml/2006/spreadsheetDrawing">
      <xdr:col>50</xdr:col>
      <xdr:colOff>165100</xdr:colOff>
      <xdr:row>34</xdr:row>
      <xdr:rowOff>25400</xdr:rowOff>
    </xdr:to>
    <xdr:sp macro="" textlink="">
      <xdr:nvSpPr>
        <xdr:cNvPr id="315" name="楕円 314"/>
        <xdr:cNvSpPr/>
      </xdr:nvSpPr>
      <xdr:spPr>
        <a:xfrm>
          <a:off x="9398000" y="554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41910</xdr:rowOff>
    </xdr:from>
    <xdr:ext cx="598805" cy="259080"/>
    <xdr:sp macro="" textlink="">
      <xdr:nvSpPr>
        <xdr:cNvPr id="316" name="テキスト ボックス 315"/>
        <xdr:cNvSpPr txBox="1"/>
      </xdr:nvSpPr>
      <xdr:spPr>
        <a:xfrm>
          <a:off x="9152890" y="5331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161290</xdr:rowOff>
    </xdr:from>
    <xdr:to xmlns:xdr="http://schemas.openxmlformats.org/drawingml/2006/spreadsheetDrawing">
      <xdr:col>46</xdr:col>
      <xdr:colOff>38100</xdr:colOff>
      <xdr:row>34</xdr:row>
      <xdr:rowOff>91440</xdr:rowOff>
    </xdr:to>
    <xdr:sp macro="" textlink="">
      <xdr:nvSpPr>
        <xdr:cNvPr id="317" name="楕円 316"/>
        <xdr:cNvSpPr/>
      </xdr:nvSpPr>
      <xdr:spPr>
        <a:xfrm>
          <a:off x="8528050" y="56159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107950</xdr:rowOff>
    </xdr:from>
    <xdr:ext cx="598805" cy="259080"/>
    <xdr:sp macro="" textlink="">
      <xdr:nvSpPr>
        <xdr:cNvPr id="318" name="テキスト ボックス 317"/>
        <xdr:cNvSpPr txBox="1"/>
      </xdr:nvSpPr>
      <xdr:spPr>
        <a:xfrm>
          <a:off x="8282940" y="5397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143510</xdr:rowOff>
    </xdr:from>
    <xdr:to xmlns:xdr="http://schemas.openxmlformats.org/drawingml/2006/spreadsheetDrawing">
      <xdr:col>41</xdr:col>
      <xdr:colOff>101600</xdr:colOff>
      <xdr:row>35</xdr:row>
      <xdr:rowOff>73660</xdr:rowOff>
    </xdr:to>
    <xdr:sp macro="" textlink="">
      <xdr:nvSpPr>
        <xdr:cNvPr id="319" name="楕円 318"/>
        <xdr:cNvSpPr/>
      </xdr:nvSpPr>
      <xdr:spPr>
        <a:xfrm>
          <a:off x="7654290" y="5763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90170</xdr:rowOff>
    </xdr:from>
    <xdr:ext cx="534035" cy="258445"/>
    <xdr:sp macro="" textlink="">
      <xdr:nvSpPr>
        <xdr:cNvPr id="320" name="テキスト ボックス 319"/>
        <xdr:cNvSpPr txBox="1"/>
      </xdr:nvSpPr>
      <xdr:spPr>
        <a:xfrm>
          <a:off x="7445375" y="5544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34290</xdr:rowOff>
    </xdr:from>
    <xdr:to xmlns:xdr="http://schemas.openxmlformats.org/drawingml/2006/spreadsheetDrawing">
      <xdr:col>36</xdr:col>
      <xdr:colOff>165100</xdr:colOff>
      <xdr:row>35</xdr:row>
      <xdr:rowOff>135890</xdr:rowOff>
    </xdr:to>
    <xdr:sp macro="" textlink="">
      <xdr:nvSpPr>
        <xdr:cNvPr id="321" name="楕円 320"/>
        <xdr:cNvSpPr/>
      </xdr:nvSpPr>
      <xdr:spPr>
        <a:xfrm>
          <a:off x="678434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152400</xdr:rowOff>
    </xdr:from>
    <xdr:ext cx="534035" cy="258445"/>
    <xdr:sp macro="" textlink="">
      <xdr:nvSpPr>
        <xdr:cNvPr id="322" name="テキスト ボックス 321"/>
        <xdr:cNvSpPr txBox="1"/>
      </xdr:nvSpPr>
      <xdr:spPr>
        <a:xfrm>
          <a:off x="6571615" y="5607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30" name="正方形/長方形 329"/>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1" name="テキスト ボックス 330"/>
        <xdr:cNvSpPr txBox="1"/>
      </xdr:nvSpPr>
      <xdr:spPr>
        <a:xfrm>
          <a:off x="643636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32" name="直線コネクタ 331"/>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474460" y="9846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8445"/>
    <xdr:sp macro="" textlink="">
      <xdr:nvSpPr>
        <xdr:cNvPr id="334" name="テキスト ボックス 333"/>
        <xdr:cNvSpPr txBox="1"/>
      </xdr:nvSpPr>
      <xdr:spPr>
        <a:xfrm>
          <a:off x="622935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474460" y="9531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5630" cy="259080"/>
    <xdr:sp macro="" textlink="">
      <xdr:nvSpPr>
        <xdr:cNvPr id="336" name="テキスト ボックス 335"/>
        <xdr:cNvSpPr txBox="1"/>
      </xdr:nvSpPr>
      <xdr:spPr>
        <a:xfrm>
          <a:off x="5890260" y="9396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7" name="直線コネクタ 336"/>
        <xdr:cNvCxnSpPr/>
      </xdr:nvCxnSpPr>
      <xdr:spPr>
        <a:xfrm>
          <a:off x="6474460" y="9218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5630" cy="258445"/>
    <xdr:sp macro="" textlink="">
      <xdr:nvSpPr>
        <xdr:cNvPr id="338" name="テキスト ボックス 337"/>
        <xdr:cNvSpPr txBox="1"/>
      </xdr:nvSpPr>
      <xdr:spPr>
        <a:xfrm>
          <a:off x="5890260" y="9082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474460" y="8904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5715</xdr:rowOff>
    </xdr:from>
    <xdr:ext cx="595630" cy="259080"/>
    <xdr:sp macro="" textlink="">
      <xdr:nvSpPr>
        <xdr:cNvPr id="340" name="テキスト ボックス 339"/>
        <xdr:cNvSpPr txBox="1"/>
      </xdr:nvSpPr>
      <xdr:spPr>
        <a:xfrm>
          <a:off x="5890260" y="8762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474460" y="8590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9080"/>
    <xdr:sp macro="" textlink="">
      <xdr:nvSpPr>
        <xdr:cNvPr id="342" name="テキスト ボックス 341"/>
        <xdr:cNvSpPr txBox="1"/>
      </xdr:nvSpPr>
      <xdr:spPr>
        <a:xfrm>
          <a:off x="5890260" y="8448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474460" y="8270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5800" cy="259080"/>
    <xdr:sp macro="" textlink="">
      <xdr:nvSpPr>
        <xdr:cNvPr id="344" name="テキスト ボックス 343"/>
        <xdr:cNvSpPr txBox="1"/>
      </xdr:nvSpPr>
      <xdr:spPr>
        <a:xfrm>
          <a:off x="5800090" y="81343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800" cy="258445"/>
    <xdr:sp macro="" textlink="">
      <xdr:nvSpPr>
        <xdr:cNvPr id="346" name="テキスト ボックス 345"/>
        <xdr:cNvSpPr txBox="1"/>
      </xdr:nvSpPr>
      <xdr:spPr>
        <a:xfrm>
          <a:off x="5800090" y="78206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7" name="普通建設事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69850</xdr:rowOff>
    </xdr:from>
    <xdr:to xmlns:xdr="http://schemas.openxmlformats.org/drawingml/2006/spreadsheetDrawing">
      <xdr:col>54</xdr:col>
      <xdr:colOff>186690</xdr:colOff>
      <xdr:row>59</xdr:row>
      <xdr:rowOff>55880</xdr:rowOff>
    </xdr:to>
    <xdr:cxnSp macro="">
      <xdr:nvCxnSpPr>
        <xdr:cNvPr id="348" name="直線コネクタ 347"/>
        <xdr:cNvCxnSpPr/>
      </xdr:nvCxnSpPr>
      <xdr:spPr>
        <a:xfrm flipV="1">
          <a:off x="10267950" y="833120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59690</xdr:rowOff>
    </xdr:from>
    <xdr:ext cx="534035" cy="258445"/>
    <xdr:sp macro="" textlink="">
      <xdr:nvSpPr>
        <xdr:cNvPr id="349" name="普通建設事業費最小値テキスト"/>
        <xdr:cNvSpPr txBox="1"/>
      </xdr:nvSpPr>
      <xdr:spPr>
        <a:xfrm>
          <a:off x="10318750" y="9806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55880</xdr:rowOff>
    </xdr:from>
    <xdr:to xmlns:xdr="http://schemas.openxmlformats.org/drawingml/2006/spreadsheetDrawing">
      <xdr:col>55</xdr:col>
      <xdr:colOff>88900</xdr:colOff>
      <xdr:row>59</xdr:row>
      <xdr:rowOff>55880</xdr:rowOff>
    </xdr:to>
    <xdr:cxnSp macro="">
      <xdr:nvCxnSpPr>
        <xdr:cNvPr id="350" name="直線コネクタ 349"/>
        <xdr:cNvCxnSpPr/>
      </xdr:nvCxnSpPr>
      <xdr:spPr>
        <a:xfrm>
          <a:off x="10182860" y="9803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17145</xdr:rowOff>
    </xdr:from>
    <xdr:ext cx="598170" cy="258445"/>
    <xdr:sp macro="" textlink="">
      <xdr:nvSpPr>
        <xdr:cNvPr id="351" name="普通建設事業費最大値テキスト"/>
        <xdr:cNvSpPr txBox="1"/>
      </xdr:nvSpPr>
      <xdr:spPr>
        <a:xfrm>
          <a:off x="10318750" y="81133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69850</xdr:rowOff>
    </xdr:from>
    <xdr:to xmlns:xdr="http://schemas.openxmlformats.org/drawingml/2006/spreadsheetDrawing">
      <xdr:col>55</xdr:col>
      <xdr:colOff>88900</xdr:colOff>
      <xdr:row>50</xdr:row>
      <xdr:rowOff>69850</xdr:rowOff>
    </xdr:to>
    <xdr:cxnSp macro="">
      <xdr:nvCxnSpPr>
        <xdr:cNvPr id="352" name="直線コネクタ 351"/>
        <xdr:cNvCxnSpPr/>
      </xdr:nvCxnSpPr>
      <xdr:spPr>
        <a:xfrm>
          <a:off x="10182860" y="83312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119380</xdr:rowOff>
    </xdr:from>
    <xdr:to xmlns:xdr="http://schemas.openxmlformats.org/drawingml/2006/spreadsheetDrawing">
      <xdr:col>55</xdr:col>
      <xdr:colOff>0</xdr:colOff>
      <xdr:row>59</xdr:row>
      <xdr:rowOff>41910</xdr:rowOff>
    </xdr:to>
    <xdr:cxnSp macro="">
      <xdr:nvCxnSpPr>
        <xdr:cNvPr id="353" name="直線コネクタ 352"/>
        <xdr:cNvCxnSpPr/>
      </xdr:nvCxnSpPr>
      <xdr:spPr>
        <a:xfrm flipV="1">
          <a:off x="9448800" y="9701530"/>
          <a:ext cx="8191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80645</xdr:rowOff>
    </xdr:from>
    <xdr:ext cx="534035" cy="259080"/>
    <xdr:sp macro="" textlink="">
      <xdr:nvSpPr>
        <xdr:cNvPr id="354" name="普通建設事業費平均値テキスト"/>
        <xdr:cNvSpPr txBox="1"/>
      </xdr:nvSpPr>
      <xdr:spPr>
        <a:xfrm>
          <a:off x="10318750" y="949769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57785</xdr:rowOff>
    </xdr:from>
    <xdr:to xmlns:xdr="http://schemas.openxmlformats.org/drawingml/2006/spreadsheetDrawing">
      <xdr:col>55</xdr:col>
      <xdr:colOff>50800</xdr:colOff>
      <xdr:row>58</xdr:row>
      <xdr:rowOff>159385</xdr:rowOff>
    </xdr:to>
    <xdr:sp macro="" textlink="">
      <xdr:nvSpPr>
        <xdr:cNvPr id="355" name="フローチャート: 判断 354"/>
        <xdr:cNvSpPr/>
      </xdr:nvSpPr>
      <xdr:spPr>
        <a:xfrm>
          <a:off x="10220960" y="96399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50165</xdr:rowOff>
    </xdr:from>
    <xdr:to xmlns:xdr="http://schemas.openxmlformats.org/drawingml/2006/spreadsheetDrawing">
      <xdr:col>50</xdr:col>
      <xdr:colOff>114300</xdr:colOff>
      <xdr:row>59</xdr:row>
      <xdr:rowOff>41910</xdr:rowOff>
    </xdr:to>
    <xdr:cxnSp macro="">
      <xdr:nvCxnSpPr>
        <xdr:cNvPr id="356" name="直線コネクタ 355"/>
        <xdr:cNvCxnSpPr/>
      </xdr:nvCxnSpPr>
      <xdr:spPr>
        <a:xfrm>
          <a:off x="8578850" y="9632315"/>
          <a:ext cx="86995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31750</xdr:rowOff>
    </xdr:from>
    <xdr:to xmlns:xdr="http://schemas.openxmlformats.org/drawingml/2006/spreadsheetDrawing">
      <xdr:col>50</xdr:col>
      <xdr:colOff>165100</xdr:colOff>
      <xdr:row>58</xdr:row>
      <xdr:rowOff>133350</xdr:rowOff>
    </xdr:to>
    <xdr:sp macro="" textlink="">
      <xdr:nvSpPr>
        <xdr:cNvPr id="357" name="フローチャート: 判断 356"/>
        <xdr:cNvSpPr/>
      </xdr:nvSpPr>
      <xdr:spPr>
        <a:xfrm>
          <a:off x="939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149860</xdr:rowOff>
    </xdr:from>
    <xdr:ext cx="598805" cy="258445"/>
    <xdr:sp macro="" textlink="">
      <xdr:nvSpPr>
        <xdr:cNvPr id="358" name="テキスト ボックス 357"/>
        <xdr:cNvSpPr txBox="1"/>
      </xdr:nvSpPr>
      <xdr:spPr>
        <a:xfrm>
          <a:off x="9152890" y="9401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50165</xdr:rowOff>
    </xdr:from>
    <xdr:to xmlns:xdr="http://schemas.openxmlformats.org/drawingml/2006/spreadsheetDrawing">
      <xdr:col>45</xdr:col>
      <xdr:colOff>177800</xdr:colOff>
      <xdr:row>58</xdr:row>
      <xdr:rowOff>94615</xdr:rowOff>
    </xdr:to>
    <xdr:cxnSp macro="">
      <xdr:nvCxnSpPr>
        <xdr:cNvPr id="359" name="直線コネクタ 358"/>
        <xdr:cNvCxnSpPr/>
      </xdr:nvCxnSpPr>
      <xdr:spPr>
        <a:xfrm flipV="1">
          <a:off x="7705090" y="9632315"/>
          <a:ext cx="87376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60" name="フローチャート: 判断 359"/>
        <xdr:cNvSpPr/>
      </xdr:nvSpPr>
      <xdr:spPr>
        <a:xfrm>
          <a:off x="8528050" y="96437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154305</xdr:rowOff>
    </xdr:from>
    <xdr:ext cx="534035" cy="259080"/>
    <xdr:sp macro="" textlink="">
      <xdr:nvSpPr>
        <xdr:cNvPr id="361" name="テキスト ボックス 360"/>
        <xdr:cNvSpPr txBox="1"/>
      </xdr:nvSpPr>
      <xdr:spPr>
        <a:xfrm>
          <a:off x="8315325" y="9736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3175</xdr:rowOff>
    </xdr:from>
    <xdr:to xmlns:xdr="http://schemas.openxmlformats.org/drawingml/2006/spreadsheetDrawing">
      <xdr:col>41</xdr:col>
      <xdr:colOff>50800</xdr:colOff>
      <xdr:row>58</xdr:row>
      <xdr:rowOff>94615</xdr:rowOff>
    </xdr:to>
    <xdr:cxnSp macro="">
      <xdr:nvCxnSpPr>
        <xdr:cNvPr id="362" name="直線コネクタ 361"/>
        <xdr:cNvCxnSpPr/>
      </xdr:nvCxnSpPr>
      <xdr:spPr>
        <a:xfrm>
          <a:off x="6835140" y="9585325"/>
          <a:ext cx="8699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53340</xdr:rowOff>
    </xdr:from>
    <xdr:to xmlns:xdr="http://schemas.openxmlformats.org/drawingml/2006/spreadsheetDrawing">
      <xdr:col>41</xdr:col>
      <xdr:colOff>101600</xdr:colOff>
      <xdr:row>58</xdr:row>
      <xdr:rowOff>154940</xdr:rowOff>
    </xdr:to>
    <xdr:sp macro="" textlink="">
      <xdr:nvSpPr>
        <xdr:cNvPr id="363" name="フローチャート: 判断 362"/>
        <xdr:cNvSpPr/>
      </xdr:nvSpPr>
      <xdr:spPr>
        <a:xfrm>
          <a:off x="765429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146050</xdr:rowOff>
    </xdr:from>
    <xdr:ext cx="598805" cy="259080"/>
    <xdr:sp macro="" textlink="">
      <xdr:nvSpPr>
        <xdr:cNvPr id="364" name="テキスト ボックス 363"/>
        <xdr:cNvSpPr txBox="1"/>
      </xdr:nvSpPr>
      <xdr:spPr>
        <a:xfrm>
          <a:off x="7412990" y="972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26670</xdr:rowOff>
    </xdr:from>
    <xdr:to xmlns:xdr="http://schemas.openxmlformats.org/drawingml/2006/spreadsheetDrawing">
      <xdr:col>36</xdr:col>
      <xdr:colOff>165100</xdr:colOff>
      <xdr:row>58</xdr:row>
      <xdr:rowOff>128270</xdr:rowOff>
    </xdr:to>
    <xdr:sp macro="" textlink="">
      <xdr:nvSpPr>
        <xdr:cNvPr id="365" name="フローチャート: 判断 364"/>
        <xdr:cNvSpPr/>
      </xdr:nvSpPr>
      <xdr:spPr>
        <a:xfrm>
          <a:off x="678434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119380</xdr:rowOff>
    </xdr:from>
    <xdr:ext cx="598805" cy="258445"/>
    <xdr:sp macro="" textlink="">
      <xdr:nvSpPr>
        <xdr:cNvPr id="366" name="テキスト ボックス 365"/>
        <xdr:cNvSpPr txBox="1"/>
      </xdr:nvSpPr>
      <xdr:spPr>
        <a:xfrm>
          <a:off x="6539230" y="9701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8" name="テキスト ボックス 367"/>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9" name="テキスト ボックス 368"/>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70" name="テキスト ボックス 369"/>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71" name="テキスト ボックス 370"/>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68580</xdr:rowOff>
    </xdr:from>
    <xdr:to xmlns:xdr="http://schemas.openxmlformats.org/drawingml/2006/spreadsheetDrawing">
      <xdr:col>55</xdr:col>
      <xdr:colOff>50800</xdr:colOff>
      <xdr:row>58</xdr:row>
      <xdr:rowOff>165100</xdr:rowOff>
    </xdr:to>
    <xdr:sp macro="" textlink="">
      <xdr:nvSpPr>
        <xdr:cNvPr id="372" name="楕円 371"/>
        <xdr:cNvSpPr/>
      </xdr:nvSpPr>
      <xdr:spPr>
        <a:xfrm>
          <a:off x="10220960" y="9650730"/>
          <a:ext cx="9779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36195</xdr:rowOff>
    </xdr:from>
    <xdr:ext cx="534035" cy="259080"/>
    <xdr:sp macro="" textlink="">
      <xdr:nvSpPr>
        <xdr:cNvPr id="373" name="普通建設事業費該当値テキスト"/>
        <xdr:cNvSpPr txBox="1"/>
      </xdr:nvSpPr>
      <xdr:spPr>
        <a:xfrm>
          <a:off x="10318750" y="9618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162560</xdr:rowOff>
    </xdr:from>
    <xdr:to xmlns:xdr="http://schemas.openxmlformats.org/drawingml/2006/spreadsheetDrawing">
      <xdr:col>50</xdr:col>
      <xdr:colOff>165100</xdr:colOff>
      <xdr:row>59</xdr:row>
      <xdr:rowOff>92710</xdr:rowOff>
    </xdr:to>
    <xdr:sp macro="" textlink="">
      <xdr:nvSpPr>
        <xdr:cNvPr id="374" name="楕円 373"/>
        <xdr:cNvSpPr/>
      </xdr:nvSpPr>
      <xdr:spPr>
        <a:xfrm>
          <a:off x="9398000" y="9744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83820</xdr:rowOff>
    </xdr:from>
    <xdr:ext cx="534035" cy="258445"/>
    <xdr:sp macro="" textlink="">
      <xdr:nvSpPr>
        <xdr:cNvPr id="375" name="テキスト ボックス 374"/>
        <xdr:cNvSpPr txBox="1"/>
      </xdr:nvSpPr>
      <xdr:spPr>
        <a:xfrm>
          <a:off x="9185275" y="9831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165100</xdr:rowOff>
    </xdr:from>
    <xdr:to xmlns:xdr="http://schemas.openxmlformats.org/drawingml/2006/spreadsheetDrawing">
      <xdr:col>46</xdr:col>
      <xdr:colOff>38100</xdr:colOff>
      <xdr:row>58</xdr:row>
      <xdr:rowOff>100965</xdr:rowOff>
    </xdr:to>
    <xdr:sp macro="" textlink="">
      <xdr:nvSpPr>
        <xdr:cNvPr id="376" name="楕円 375"/>
        <xdr:cNvSpPr/>
      </xdr:nvSpPr>
      <xdr:spPr>
        <a:xfrm>
          <a:off x="8528050" y="958215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117475</xdr:rowOff>
    </xdr:from>
    <xdr:ext cx="598805" cy="258445"/>
    <xdr:sp macro="" textlink="">
      <xdr:nvSpPr>
        <xdr:cNvPr id="377" name="テキスト ボックス 376"/>
        <xdr:cNvSpPr txBox="1"/>
      </xdr:nvSpPr>
      <xdr:spPr>
        <a:xfrm>
          <a:off x="8282940" y="9369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43815</xdr:rowOff>
    </xdr:from>
    <xdr:to xmlns:xdr="http://schemas.openxmlformats.org/drawingml/2006/spreadsheetDrawing">
      <xdr:col>41</xdr:col>
      <xdr:colOff>101600</xdr:colOff>
      <xdr:row>58</xdr:row>
      <xdr:rowOff>145415</xdr:rowOff>
    </xdr:to>
    <xdr:sp macro="" textlink="">
      <xdr:nvSpPr>
        <xdr:cNvPr id="378" name="楕円 377"/>
        <xdr:cNvSpPr/>
      </xdr:nvSpPr>
      <xdr:spPr>
        <a:xfrm>
          <a:off x="765429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161925</xdr:rowOff>
    </xdr:from>
    <xdr:ext cx="598805" cy="258445"/>
    <xdr:sp macro="" textlink="">
      <xdr:nvSpPr>
        <xdr:cNvPr id="379" name="テキスト ボックス 378"/>
        <xdr:cNvSpPr txBox="1"/>
      </xdr:nvSpPr>
      <xdr:spPr>
        <a:xfrm>
          <a:off x="7412990" y="9413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123825</xdr:rowOff>
    </xdr:from>
    <xdr:to xmlns:xdr="http://schemas.openxmlformats.org/drawingml/2006/spreadsheetDrawing">
      <xdr:col>36</xdr:col>
      <xdr:colOff>165100</xdr:colOff>
      <xdr:row>58</xdr:row>
      <xdr:rowOff>53975</xdr:rowOff>
    </xdr:to>
    <xdr:sp macro="" textlink="">
      <xdr:nvSpPr>
        <xdr:cNvPr id="380" name="楕円 379"/>
        <xdr:cNvSpPr/>
      </xdr:nvSpPr>
      <xdr:spPr>
        <a:xfrm>
          <a:off x="6784340" y="9540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71120</xdr:rowOff>
    </xdr:from>
    <xdr:ext cx="598805" cy="259080"/>
    <xdr:sp macro="" textlink="">
      <xdr:nvSpPr>
        <xdr:cNvPr id="381" name="テキスト ボックス 380"/>
        <xdr:cNvSpPr txBox="1"/>
      </xdr:nvSpPr>
      <xdr:spPr>
        <a:xfrm>
          <a:off x="6539230" y="9323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89" name="正方形/長方形 388"/>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90" name="テキスト ボックス 389"/>
        <xdr:cNvSpPr txBox="1"/>
      </xdr:nvSpPr>
      <xdr:spPr>
        <a:xfrm>
          <a:off x="643636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91" name="直線コネクタ 390"/>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2" name="直線コネクタ 391"/>
        <xdr:cNvCxnSpPr/>
      </xdr:nvCxnSpPr>
      <xdr:spPr>
        <a:xfrm>
          <a:off x="6474460" y="13148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8445"/>
    <xdr:sp macro="" textlink="">
      <xdr:nvSpPr>
        <xdr:cNvPr id="393" name="テキスト ボックス 392"/>
        <xdr:cNvSpPr txBox="1"/>
      </xdr:nvSpPr>
      <xdr:spPr>
        <a:xfrm>
          <a:off x="6229350" y="13012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4" name="直線コネクタ 393"/>
        <xdr:cNvCxnSpPr/>
      </xdr:nvCxnSpPr>
      <xdr:spPr>
        <a:xfrm>
          <a:off x="6474460" y="12833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5630" cy="259080"/>
    <xdr:sp macro="" textlink="">
      <xdr:nvSpPr>
        <xdr:cNvPr id="395" name="テキスト ボックス 394"/>
        <xdr:cNvSpPr txBox="1"/>
      </xdr:nvSpPr>
      <xdr:spPr>
        <a:xfrm>
          <a:off x="5890260" y="12698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96" name="直線コネクタ 395"/>
        <xdr:cNvCxnSpPr/>
      </xdr:nvCxnSpPr>
      <xdr:spPr>
        <a:xfrm>
          <a:off x="6474460" y="12520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5630" cy="258445"/>
    <xdr:sp macro="" textlink="">
      <xdr:nvSpPr>
        <xdr:cNvPr id="397" name="テキスト ボックス 396"/>
        <xdr:cNvSpPr txBox="1"/>
      </xdr:nvSpPr>
      <xdr:spPr>
        <a:xfrm>
          <a:off x="5890260" y="12384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8" name="直線コネクタ 397"/>
        <xdr:cNvCxnSpPr/>
      </xdr:nvCxnSpPr>
      <xdr:spPr>
        <a:xfrm>
          <a:off x="6474460" y="12206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5715</xdr:rowOff>
    </xdr:from>
    <xdr:ext cx="595630" cy="259080"/>
    <xdr:sp macro="" textlink="">
      <xdr:nvSpPr>
        <xdr:cNvPr id="399" name="テキスト ボックス 398"/>
        <xdr:cNvSpPr txBox="1"/>
      </xdr:nvSpPr>
      <xdr:spPr>
        <a:xfrm>
          <a:off x="5890260" y="12064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0" name="直線コネクタ 399"/>
        <xdr:cNvCxnSpPr/>
      </xdr:nvCxnSpPr>
      <xdr:spPr>
        <a:xfrm>
          <a:off x="6474460" y="11892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5630" cy="259080"/>
    <xdr:sp macro="" textlink="">
      <xdr:nvSpPr>
        <xdr:cNvPr id="401" name="テキスト ボックス 400"/>
        <xdr:cNvSpPr txBox="1"/>
      </xdr:nvSpPr>
      <xdr:spPr>
        <a:xfrm>
          <a:off x="5890260" y="11750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2" name="直線コネクタ 401"/>
        <xdr:cNvCxnSpPr/>
      </xdr:nvCxnSpPr>
      <xdr:spPr>
        <a:xfrm>
          <a:off x="6474460" y="11572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85800" cy="259080"/>
    <xdr:sp macro="" textlink="">
      <xdr:nvSpPr>
        <xdr:cNvPr id="403" name="テキスト ボックス 402"/>
        <xdr:cNvSpPr txBox="1"/>
      </xdr:nvSpPr>
      <xdr:spPr>
        <a:xfrm>
          <a:off x="5800090" y="114363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800" cy="258445"/>
    <xdr:sp macro="" textlink="">
      <xdr:nvSpPr>
        <xdr:cNvPr id="405" name="テキスト ボックス 404"/>
        <xdr:cNvSpPr txBox="1"/>
      </xdr:nvSpPr>
      <xdr:spPr>
        <a:xfrm>
          <a:off x="5800090" y="111226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406" name="普通建設事業費 （ うち新規整備　）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1270</xdr:rowOff>
    </xdr:from>
    <xdr:to xmlns:xdr="http://schemas.openxmlformats.org/drawingml/2006/spreadsheetDrawing">
      <xdr:col>54</xdr:col>
      <xdr:colOff>186690</xdr:colOff>
      <xdr:row>79</xdr:row>
      <xdr:rowOff>99060</xdr:rowOff>
    </xdr:to>
    <xdr:cxnSp macro="">
      <xdr:nvCxnSpPr>
        <xdr:cNvPr id="407" name="直線コネクタ 406"/>
        <xdr:cNvCxnSpPr/>
      </xdr:nvCxnSpPr>
      <xdr:spPr>
        <a:xfrm flipV="1">
          <a:off x="10267950" y="11729720"/>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8920" cy="259080"/>
    <xdr:sp macro="" textlink="">
      <xdr:nvSpPr>
        <xdr:cNvPr id="408" name="普通建設事業費 （ うち新規整備　）最小値テキスト"/>
        <xdr:cNvSpPr txBox="1"/>
      </xdr:nvSpPr>
      <xdr:spPr>
        <a:xfrm>
          <a:off x="10318750" y="13152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9" name="直線コネクタ 408"/>
        <xdr:cNvCxnSpPr/>
      </xdr:nvCxnSpPr>
      <xdr:spPr>
        <a:xfrm>
          <a:off x="10182860" y="13148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119380</xdr:rowOff>
    </xdr:from>
    <xdr:ext cx="598170" cy="258445"/>
    <xdr:sp macro="" textlink="">
      <xdr:nvSpPr>
        <xdr:cNvPr id="410" name="普通建設事業費 （ うち新規整備　）最大値テキスト"/>
        <xdr:cNvSpPr txBox="1"/>
      </xdr:nvSpPr>
      <xdr:spPr>
        <a:xfrm>
          <a:off x="10318750" y="11517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899,736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1270</xdr:rowOff>
    </xdr:from>
    <xdr:to xmlns:xdr="http://schemas.openxmlformats.org/drawingml/2006/spreadsheetDrawing">
      <xdr:col>55</xdr:col>
      <xdr:colOff>88900</xdr:colOff>
      <xdr:row>71</xdr:row>
      <xdr:rowOff>1270</xdr:rowOff>
    </xdr:to>
    <xdr:cxnSp macro="">
      <xdr:nvCxnSpPr>
        <xdr:cNvPr id="411" name="直線コネクタ 410"/>
        <xdr:cNvCxnSpPr/>
      </xdr:nvCxnSpPr>
      <xdr:spPr>
        <a:xfrm>
          <a:off x="10182860" y="117297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85090</xdr:rowOff>
    </xdr:from>
    <xdr:to xmlns:xdr="http://schemas.openxmlformats.org/drawingml/2006/spreadsheetDrawing">
      <xdr:col>55</xdr:col>
      <xdr:colOff>0</xdr:colOff>
      <xdr:row>79</xdr:row>
      <xdr:rowOff>88265</xdr:rowOff>
    </xdr:to>
    <xdr:cxnSp macro="">
      <xdr:nvCxnSpPr>
        <xdr:cNvPr id="412" name="直線コネクタ 411"/>
        <xdr:cNvCxnSpPr/>
      </xdr:nvCxnSpPr>
      <xdr:spPr>
        <a:xfrm flipV="1">
          <a:off x="9448800" y="13134340"/>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160020</xdr:rowOff>
    </xdr:from>
    <xdr:ext cx="534035" cy="258445"/>
    <xdr:sp macro="" textlink="">
      <xdr:nvSpPr>
        <xdr:cNvPr id="413" name="普通建設事業費 （ うち新規整備　）平均値テキスト"/>
        <xdr:cNvSpPr txBox="1"/>
      </xdr:nvSpPr>
      <xdr:spPr>
        <a:xfrm>
          <a:off x="10318750" y="128790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137160</xdr:rowOff>
    </xdr:from>
    <xdr:to xmlns:xdr="http://schemas.openxmlformats.org/drawingml/2006/spreadsheetDrawing">
      <xdr:col>55</xdr:col>
      <xdr:colOff>50800</xdr:colOff>
      <xdr:row>79</xdr:row>
      <xdr:rowOff>67310</xdr:rowOff>
    </xdr:to>
    <xdr:sp macro="" textlink="">
      <xdr:nvSpPr>
        <xdr:cNvPr id="414" name="フローチャート: 判断 413"/>
        <xdr:cNvSpPr/>
      </xdr:nvSpPr>
      <xdr:spPr>
        <a:xfrm>
          <a:off x="10220960" y="130213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137795</xdr:rowOff>
    </xdr:from>
    <xdr:to xmlns:xdr="http://schemas.openxmlformats.org/drawingml/2006/spreadsheetDrawing">
      <xdr:col>50</xdr:col>
      <xdr:colOff>114300</xdr:colOff>
      <xdr:row>79</xdr:row>
      <xdr:rowOff>88265</xdr:rowOff>
    </xdr:to>
    <xdr:cxnSp macro="">
      <xdr:nvCxnSpPr>
        <xdr:cNvPr id="415" name="直線コネクタ 414"/>
        <xdr:cNvCxnSpPr/>
      </xdr:nvCxnSpPr>
      <xdr:spPr>
        <a:xfrm>
          <a:off x="8578850" y="13021945"/>
          <a:ext cx="86995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120015</xdr:rowOff>
    </xdr:from>
    <xdr:to xmlns:xdr="http://schemas.openxmlformats.org/drawingml/2006/spreadsheetDrawing">
      <xdr:col>50</xdr:col>
      <xdr:colOff>165100</xdr:colOff>
      <xdr:row>79</xdr:row>
      <xdr:rowOff>50165</xdr:rowOff>
    </xdr:to>
    <xdr:sp macro="" textlink="">
      <xdr:nvSpPr>
        <xdr:cNvPr id="416" name="フローチャート: 判断 415"/>
        <xdr:cNvSpPr/>
      </xdr:nvSpPr>
      <xdr:spPr>
        <a:xfrm>
          <a:off x="9398000" y="13004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66675</xdr:rowOff>
    </xdr:from>
    <xdr:ext cx="534035" cy="259080"/>
    <xdr:sp macro="" textlink="">
      <xdr:nvSpPr>
        <xdr:cNvPr id="417" name="テキスト ボックス 416"/>
        <xdr:cNvSpPr txBox="1"/>
      </xdr:nvSpPr>
      <xdr:spPr>
        <a:xfrm>
          <a:off x="9185275" y="12785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137795</xdr:rowOff>
    </xdr:from>
    <xdr:to xmlns:xdr="http://schemas.openxmlformats.org/drawingml/2006/spreadsheetDrawing">
      <xdr:col>45</xdr:col>
      <xdr:colOff>177800</xdr:colOff>
      <xdr:row>78</xdr:row>
      <xdr:rowOff>139700</xdr:rowOff>
    </xdr:to>
    <xdr:cxnSp macro="">
      <xdr:nvCxnSpPr>
        <xdr:cNvPr id="418" name="直線コネクタ 417"/>
        <xdr:cNvCxnSpPr/>
      </xdr:nvCxnSpPr>
      <xdr:spPr>
        <a:xfrm flipV="1">
          <a:off x="7705090" y="13021945"/>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163195</xdr:rowOff>
    </xdr:from>
    <xdr:to xmlns:xdr="http://schemas.openxmlformats.org/drawingml/2006/spreadsheetDrawing">
      <xdr:col>46</xdr:col>
      <xdr:colOff>38100</xdr:colOff>
      <xdr:row>79</xdr:row>
      <xdr:rowOff>93345</xdr:rowOff>
    </xdr:to>
    <xdr:sp macro="" textlink="">
      <xdr:nvSpPr>
        <xdr:cNvPr id="419" name="フローチャート: 判断 418"/>
        <xdr:cNvSpPr/>
      </xdr:nvSpPr>
      <xdr:spPr>
        <a:xfrm>
          <a:off x="8528050" y="130473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85090</xdr:rowOff>
    </xdr:from>
    <xdr:ext cx="534035" cy="258445"/>
    <xdr:sp macro="" textlink="">
      <xdr:nvSpPr>
        <xdr:cNvPr id="420" name="テキスト ボックス 419"/>
        <xdr:cNvSpPr txBox="1"/>
      </xdr:nvSpPr>
      <xdr:spPr>
        <a:xfrm>
          <a:off x="8315325" y="13134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153670</xdr:rowOff>
    </xdr:from>
    <xdr:to xmlns:xdr="http://schemas.openxmlformats.org/drawingml/2006/spreadsheetDrawing">
      <xdr:col>41</xdr:col>
      <xdr:colOff>101600</xdr:colOff>
      <xdr:row>79</xdr:row>
      <xdr:rowOff>83820</xdr:rowOff>
    </xdr:to>
    <xdr:sp macro="" textlink="">
      <xdr:nvSpPr>
        <xdr:cNvPr id="421" name="フローチャート: 判断 420"/>
        <xdr:cNvSpPr/>
      </xdr:nvSpPr>
      <xdr:spPr>
        <a:xfrm>
          <a:off x="7654290" y="13037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74930</xdr:rowOff>
    </xdr:from>
    <xdr:ext cx="534035" cy="259080"/>
    <xdr:sp macro="" textlink="">
      <xdr:nvSpPr>
        <xdr:cNvPr id="422" name="テキスト ボックス 421"/>
        <xdr:cNvSpPr txBox="1"/>
      </xdr:nvSpPr>
      <xdr:spPr>
        <a:xfrm>
          <a:off x="7445375" y="13124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4" name="テキスト ボックス 423"/>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5" name="テキスト ボックス 424"/>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6" name="テキスト ボックス 425"/>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7" name="テキスト ボックス 426"/>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34290</xdr:rowOff>
    </xdr:from>
    <xdr:to xmlns:xdr="http://schemas.openxmlformats.org/drawingml/2006/spreadsheetDrawing">
      <xdr:col>55</xdr:col>
      <xdr:colOff>50800</xdr:colOff>
      <xdr:row>79</xdr:row>
      <xdr:rowOff>135890</xdr:rowOff>
    </xdr:to>
    <xdr:sp macro="" textlink="">
      <xdr:nvSpPr>
        <xdr:cNvPr id="428" name="楕円 427"/>
        <xdr:cNvSpPr/>
      </xdr:nvSpPr>
      <xdr:spPr>
        <a:xfrm>
          <a:off x="10220960" y="130835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120650</xdr:rowOff>
    </xdr:from>
    <xdr:ext cx="469265" cy="258445"/>
    <xdr:sp macro="" textlink="">
      <xdr:nvSpPr>
        <xdr:cNvPr id="429" name="普通建設事業費 （ うち新規整備　）該当値テキスト"/>
        <xdr:cNvSpPr txBox="1"/>
      </xdr:nvSpPr>
      <xdr:spPr>
        <a:xfrm>
          <a:off x="10318750" y="13004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37465</xdr:rowOff>
    </xdr:from>
    <xdr:to xmlns:xdr="http://schemas.openxmlformats.org/drawingml/2006/spreadsheetDrawing">
      <xdr:col>50</xdr:col>
      <xdr:colOff>165100</xdr:colOff>
      <xdr:row>79</xdr:row>
      <xdr:rowOff>139065</xdr:rowOff>
    </xdr:to>
    <xdr:sp macro="" textlink="">
      <xdr:nvSpPr>
        <xdr:cNvPr id="430" name="楕円 429"/>
        <xdr:cNvSpPr/>
      </xdr:nvSpPr>
      <xdr:spPr>
        <a:xfrm>
          <a:off x="93980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130175</xdr:rowOff>
    </xdr:from>
    <xdr:ext cx="469900" cy="258445"/>
    <xdr:sp macro="" textlink="">
      <xdr:nvSpPr>
        <xdr:cNvPr id="431" name="テキスト ボックス 430"/>
        <xdr:cNvSpPr txBox="1"/>
      </xdr:nvSpPr>
      <xdr:spPr>
        <a:xfrm>
          <a:off x="9217660" y="13179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86995</xdr:rowOff>
    </xdr:from>
    <xdr:to xmlns:xdr="http://schemas.openxmlformats.org/drawingml/2006/spreadsheetDrawing">
      <xdr:col>46</xdr:col>
      <xdr:colOff>38100</xdr:colOff>
      <xdr:row>79</xdr:row>
      <xdr:rowOff>17145</xdr:rowOff>
    </xdr:to>
    <xdr:sp macro="" textlink="">
      <xdr:nvSpPr>
        <xdr:cNvPr id="432" name="楕円 431"/>
        <xdr:cNvSpPr/>
      </xdr:nvSpPr>
      <xdr:spPr>
        <a:xfrm>
          <a:off x="8528050" y="1297114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33655</xdr:rowOff>
    </xdr:from>
    <xdr:ext cx="534035" cy="259080"/>
    <xdr:sp macro="" textlink="">
      <xdr:nvSpPr>
        <xdr:cNvPr id="433" name="テキスト ボックス 432"/>
        <xdr:cNvSpPr txBox="1"/>
      </xdr:nvSpPr>
      <xdr:spPr>
        <a:xfrm>
          <a:off x="8315325" y="1275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34" name="楕円 433"/>
        <xdr:cNvSpPr/>
      </xdr:nvSpPr>
      <xdr:spPr>
        <a:xfrm>
          <a:off x="765429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35560</xdr:rowOff>
    </xdr:from>
    <xdr:ext cx="534035" cy="259080"/>
    <xdr:sp macro="" textlink="">
      <xdr:nvSpPr>
        <xdr:cNvPr id="435" name="テキスト ボックス 434"/>
        <xdr:cNvSpPr txBox="1"/>
      </xdr:nvSpPr>
      <xdr:spPr>
        <a:xfrm>
          <a:off x="7445375" y="12754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4" name="テキスト ボックス 443"/>
        <xdr:cNvSpPr txBox="1"/>
      </xdr:nvSpPr>
      <xdr:spPr>
        <a:xfrm>
          <a:off x="643636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7" name="テキスト ボックス 446"/>
        <xdr:cNvSpPr txBox="1"/>
      </xdr:nvSpPr>
      <xdr:spPr>
        <a:xfrm>
          <a:off x="622935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9" name="テキスト ボックス 448"/>
        <xdr:cNvSpPr txBox="1"/>
      </xdr:nvSpPr>
      <xdr:spPr>
        <a:xfrm>
          <a:off x="59543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1" name="テキスト ボックス 450"/>
        <xdr:cNvSpPr txBox="1"/>
      </xdr:nvSpPr>
      <xdr:spPr>
        <a:xfrm>
          <a:off x="595439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3" name="テキスト ボックス 452"/>
        <xdr:cNvSpPr txBox="1"/>
      </xdr:nvSpPr>
      <xdr:spPr>
        <a:xfrm>
          <a:off x="59543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0860" cy="258445"/>
    <xdr:sp macro="" textlink="">
      <xdr:nvSpPr>
        <xdr:cNvPr id="455" name="テキスト ボックス 454"/>
        <xdr:cNvSpPr txBox="1"/>
      </xdr:nvSpPr>
      <xdr:spPr>
        <a:xfrm>
          <a:off x="5954395" y="14792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7" name="テキスト ボックス 456"/>
        <xdr:cNvSpPr txBox="1"/>
      </xdr:nvSpPr>
      <xdr:spPr>
        <a:xfrm>
          <a:off x="589026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86995</xdr:rowOff>
    </xdr:from>
    <xdr:to xmlns:xdr="http://schemas.openxmlformats.org/drawingml/2006/spreadsheetDrawing">
      <xdr:col>54</xdr:col>
      <xdr:colOff>186690</xdr:colOff>
      <xdr:row>98</xdr:row>
      <xdr:rowOff>36195</xdr:rowOff>
    </xdr:to>
    <xdr:cxnSp macro="">
      <xdr:nvCxnSpPr>
        <xdr:cNvPr id="459" name="直線コネクタ 458"/>
        <xdr:cNvCxnSpPr/>
      </xdr:nvCxnSpPr>
      <xdr:spPr>
        <a:xfrm flipV="1">
          <a:off x="10267950" y="1495234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40640</xdr:rowOff>
    </xdr:from>
    <xdr:ext cx="469265" cy="258445"/>
    <xdr:sp macro="" textlink="">
      <xdr:nvSpPr>
        <xdr:cNvPr id="460" name="普通建設事業費 （ うち更新整備　）最小値テキスト"/>
        <xdr:cNvSpPr txBox="1"/>
      </xdr:nvSpPr>
      <xdr:spPr>
        <a:xfrm>
          <a:off x="10318750" y="16271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36195</xdr:rowOff>
    </xdr:from>
    <xdr:to xmlns:xdr="http://schemas.openxmlformats.org/drawingml/2006/spreadsheetDrawing">
      <xdr:col>55</xdr:col>
      <xdr:colOff>88900</xdr:colOff>
      <xdr:row>98</xdr:row>
      <xdr:rowOff>36195</xdr:rowOff>
    </xdr:to>
    <xdr:cxnSp macro="">
      <xdr:nvCxnSpPr>
        <xdr:cNvPr id="461" name="直線コネクタ 460"/>
        <xdr:cNvCxnSpPr/>
      </xdr:nvCxnSpPr>
      <xdr:spPr>
        <a:xfrm>
          <a:off x="10182860" y="162667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33655</xdr:rowOff>
    </xdr:from>
    <xdr:ext cx="534035" cy="259080"/>
    <xdr:sp macro="" textlink="">
      <xdr:nvSpPr>
        <xdr:cNvPr id="462" name="普通建設事業費 （ うち更新整備　）最大値テキスト"/>
        <xdr:cNvSpPr txBox="1"/>
      </xdr:nvSpPr>
      <xdr:spPr>
        <a:xfrm>
          <a:off x="10318750" y="14733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86995</xdr:rowOff>
    </xdr:from>
    <xdr:to xmlns:xdr="http://schemas.openxmlformats.org/drawingml/2006/spreadsheetDrawing">
      <xdr:col>55</xdr:col>
      <xdr:colOff>88900</xdr:colOff>
      <xdr:row>90</xdr:row>
      <xdr:rowOff>86995</xdr:rowOff>
    </xdr:to>
    <xdr:cxnSp macro="">
      <xdr:nvCxnSpPr>
        <xdr:cNvPr id="463" name="直線コネクタ 462"/>
        <xdr:cNvCxnSpPr/>
      </xdr:nvCxnSpPr>
      <xdr:spPr>
        <a:xfrm>
          <a:off x="10182860" y="149523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136525</xdr:rowOff>
    </xdr:from>
    <xdr:to xmlns:xdr="http://schemas.openxmlformats.org/drawingml/2006/spreadsheetDrawing">
      <xdr:col>55</xdr:col>
      <xdr:colOff>0</xdr:colOff>
      <xdr:row>96</xdr:row>
      <xdr:rowOff>99695</xdr:rowOff>
    </xdr:to>
    <xdr:cxnSp macro="">
      <xdr:nvCxnSpPr>
        <xdr:cNvPr id="464" name="直線コネクタ 463"/>
        <xdr:cNvCxnSpPr/>
      </xdr:nvCxnSpPr>
      <xdr:spPr>
        <a:xfrm flipV="1">
          <a:off x="9448800" y="15001875"/>
          <a:ext cx="819150" cy="985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118745</xdr:rowOff>
    </xdr:from>
    <xdr:ext cx="534035" cy="259080"/>
    <xdr:sp macro="" textlink="">
      <xdr:nvSpPr>
        <xdr:cNvPr id="465" name="普通建設事業費 （ うち更新整備　）平均値テキスト"/>
        <xdr:cNvSpPr txBox="1"/>
      </xdr:nvSpPr>
      <xdr:spPr>
        <a:xfrm>
          <a:off x="10318750" y="156635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140335</xdr:rowOff>
    </xdr:from>
    <xdr:to xmlns:xdr="http://schemas.openxmlformats.org/drawingml/2006/spreadsheetDrawing">
      <xdr:col>55</xdr:col>
      <xdr:colOff>50800</xdr:colOff>
      <xdr:row>95</xdr:row>
      <xdr:rowOff>70485</xdr:rowOff>
    </xdr:to>
    <xdr:sp macro="" textlink="">
      <xdr:nvSpPr>
        <xdr:cNvPr id="466" name="フローチャート: 判断 465"/>
        <xdr:cNvSpPr/>
      </xdr:nvSpPr>
      <xdr:spPr>
        <a:xfrm>
          <a:off x="10220960" y="156851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4445</xdr:rowOff>
    </xdr:from>
    <xdr:to xmlns:xdr="http://schemas.openxmlformats.org/drawingml/2006/spreadsheetDrawing">
      <xdr:col>50</xdr:col>
      <xdr:colOff>114300</xdr:colOff>
      <xdr:row>96</xdr:row>
      <xdr:rowOff>99695</xdr:rowOff>
    </xdr:to>
    <xdr:cxnSp macro="">
      <xdr:nvCxnSpPr>
        <xdr:cNvPr id="467" name="直線コネクタ 466"/>
        <xdr:cNvCxnSpPr/>
      </xdr:nvCxnSpPr>
      <xdr:spPr>
        <a:xfrm>
          <a:off x="8578850" y="15549245"/>
          <a:ext cx="869950"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123190</xdr:rowOff>
    </xdr:from>
    <xdr:to xmlns:xdr="http://schemas.openxmlformats.org/drawingml/2006/spreadsheetDrawing">
      <xdr:col>50</xdr:col>
      <xdr:colOff>165100</xdr:colOff>
      <xdr:row>96</xdr:row>
      <xdr:rowOff>53340</xdr:rowOff>
    </xdr:to>
    <xdr:sp macro="" textlink="">
      <xdr:nvSpPr>
        <xdr:cNvPr id="468" name="フローチャート: 判断 467"/>
        <xdr:cNvSpPr/>
      </xdr:nvSpPr>
      <xdr:spPr>
        <a:xfrm>
          <a:off x="9398000" y="158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69850</xdr:rowOff>
    </xdr:from>
    <xdr:ext cx="534035" cy="259080"/>
    <xdr:sp macro="" textlink="">
      <xdr:nvSpPr>
        <xdr:cNvPr id="469" name="テキスト ボックス 468"/>
        <xdr:cNvSpPr txBox="1"/>
      </xdr:nvSpPr>
      <xdr:spPr>
        <a:xfrm>
          <a:off x="9185275" y="15614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4445</xdr:rowOff>
    </xdr:from>
    <xdr:to xmlns:xdr="http://schemas.openxmlformats.org/drawingml/2006/spreadsheetDrawing">
      <xdr:col>45</xdr:col>
      <xdr:colOff>177800</xdr:colOff>
      <xdr:row>97</xdr:row>
      <xdr:rowOff>16510</xdr:rowOff>
    </xdr:to>
    <xdr:cxnSp macro="">
      <xdr:nvCxnSpPr>
        <xdr:cNvPr id="470" name="直線コネクタ 469"/>
        <xdr:cNvCxnSpPr/>
      </xdr:nvCxnSpPr>
      <xdr:spPr>
        <a:xfrm flipV="1">
          <a:off x="7705090" y="15549245"/>
          <a:ext cx="87376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68580</xdr:rowOff>
    </xdr:from>
    <xdr:to xmlns:xdr="http://schemas.openxmlformats.org/drawingml/2006/spreadsheetDrawing">
      <xdr:col>46</xdr:col>
      <xdr:colOff>38100</xdr:colOff>
      <xdr:row>94</xdr:row>
      <xdr:rowOff>170180</xdr:rowOff>
    </xdr:to>
    <xdr:sp macro="" textlink="">
      <xdr:nvSpPr>
        <xdr:cNvPr id="471" name="フローチャート: 判断 470"/>
        <xdr:cNvSpPr/>
      </xdr:nvSpPr>
      <xdr:spPr>
        <a:xfrm>
          <a:off x="8528050" y="156133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161290</xdr:rowOff>
    </xdr:from>
    <xdr:ext cx="534035" cy="259080"/>
    <xdr:sp macro="" textlink="">
      <xdr:nvSpPr>
        <xdr:cNvPr id="472" name="テキスト ボックス 471"/>
        <xdr:cNvSpPr txBox="1"/>
      </xdr:nvSpPr>
      <xdr:spPr>
        <a:xfrm>
          <a:off x="8315325" y="1570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53975</xdr:rowOff>
    </xdr:from>
    <xdr:to xmlns:xdr="http://schemas.openxmlformats.org/drawingml/2006/spreadsheetDrawing">
      <xdr:col>41</xdr:col>
      <xdr:colOff>101600</xdr:colOff>
      <xdr:row>94</xdr:row>
      <xdr:rowOff>155575</xdr:rowOff>
    </xdr:to>
    <xdr:sp macro="" textlink="">
      <xdr:nvSpPr>
        <xdr:cNvPr id="473" name="フローチャート: 判断 472"/>
        <xdr:cNvSpPr/>
      </xdr:nvSpPr>
      <xdr:spPr>
        <a:xfrm>
          <a:off x="7654290" y="1559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635</xdr:rowOff>
    </xdr:from>
    <xdr:ext cx="534035" cy="259080"/>
    <xdr:sp macro="" textlink="">
      <xdr:nvSpPr>
        <xdr:cNvPr id="474" name="テキスト ボックス 473"/>
        <xdr:cNvSpPr txBox="1"/>
      </xdr:nvSpPr>
      <xdr:spPr>
        <a:xfrm>
          <a:off x="7445375" y="15373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6" name="テキスト ボックス 475"/>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77" name="テキスト ボックス 476"/>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8" name="テキスト ボックス 477"/>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9" name="テキスト ボックス 478"/>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90</xdr:row>
      <xdr:rowOff>85725</xdr:rowOff>
    </xdr:from>
    <xdr:to xmlns:xdr="http://schemas.openxmlformats.org/drawingml/2006/spreadsheetDrawing">
      <xdr:col>55</xdr:col>
      <xdr:colOff>50800</xdr:colOff>
      <xdr:row>91</xdr:row>
      <xdr:rowOff>15875</xdr:rowOff>
    </xdr:to>
    <xdr:sp macro="" textlink="">
      <xdr:nvSpPr>
        <xdr:cNvPr id="480" name="楕円 479"/>
        <xdr:cNvSpPr/>
      </xdr:nvSpPr>
      <xdr:spPr>
        <a:xfrm>
          <a:off x="10220960" y="1495107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90</xdr:row>
      <xdr:rowOff>635</xdr:rowOff>
    </xdr:from>
    <xdr:ext cx="534035" cy="259080"/>
    <xdr:sp macro="" textlink="">
      <xdr:nvSpPr>
        <xdr:cNvPr id="481" name="普通建設事業費 （ うち更新整備　）該当値テキスト"/>
        <xdr:cNvSpPr txBox="1"/>
      </xdr:nvSpPr>
      <xdr:spPr>
        <a:xfrm>
          <a:off x="10318750" y="14865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48895</xdr:rowOff>
    </xdr:from>
    <xdr:to xmlns:xdr="http://schemas.openxmlformats.org/drawingml/2006/spreadsheetDrawing">
      <xdr:col>50</xdr:col>
      <xdr:colOff>165100</xdr:colOff>
      <xdr:row>96</xdr:row>
      <xdr:rowOff>150495</xdr:rowOff>
    </xdr:to>
    <xdr:sp macro="" textlink="">
      <xdr:nvSpPr>
        <xdr:cNvPr id="482" name="楕円 481"/>
        <xdr:cNvSpPr/>
      </xdr:nvSpPr>
      <xdr:spPr>
        <a:xfrm>
          <a:off x="9398000" y="159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141605</xdr:rowOff>
    </xdr:from>
    <xdr:ext cx="534035" cy="259080"/>
    <xdr:sp macro="" textlink="">
      <xdr:nvSpPr>
        <xdr:cNvPr id="483" name="テキスト ボックス 482"/>
        <xdr:cNvSpPr txBox="1"/>
      </xdr:nvSpPr>
      <xdr:spPr>
        <a:xfrm>
          <a:off x="9185275" y="16029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125095</xdr:rowOff>
    </xdr:from>
    <xdr:to xmlns:xdr="http://schemas.openxmlformats.org/drawingml/2006/spreadsheetDrawing">
      <xdr:col>46</xdr:col>
      <xdr:colOff>38100</xdr:colOff>
      <xdr:row>94</xdr:row>
      <xdr:rowOff>55245</xdr:rowOff>
    </xdr:to>
    <xdr:sp macro="" textlink="">
      <xdr:nvSpPr>
        <xdr:cNvPr id="484" name="楕円 483"/>
        <xdr:cNvSpPr/>
      </xdr:nvSpPr>
      <xdr:spPr>
        <a:xfrm>
          <a:off x="8528050" y="154984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71755</xdr:rowOff>
    </xdr:from>
    <xdr:ext cx="534035" cy="259080"/>
    <xdr:sp macro="" textlink="">
      <xdr:nvSpPr>
        <xdr:cNvPr id="485" name="テキスト ボックス 484"/>
        <xdr:cNvSpPr txBox="1"/>
      </xdr:nvSpPr>
      <xdr:spPr>
        <a:xfrm>
          <a:off x="8315325" y="15273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137160</xdr:rowOff>
    </xdr:from>
    <xdr:to xmlns:xdr="http://schemas.openxmlformats.org/drawingml/2006/spreadsheetDrawing">
      <xdr:col>41</xdr:col>
      <xdr:colOff>101600</xdr:colOff>
      <xdr:row>97</xdr:row>
      <xdr:rowOff>67310</xdr:rowOff>
    </xdr:to>
    <xdr:sp macro="" textlink="">
      <xdr:nvSpPr>
        <xdr:cNvPr id="486" name="楕円 485"/>
        <xdr:cNvSpPr/>
      </xdr:nvSpPr>
      <xdr:spPr>
        <a:xfrm>
          <a:off x="7654290" y="160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58420</xdr:rowOff>
    </xdr:from>
    <xdr:ext cx="534035" cy="259080"/>
    <xdr:sp macro="" textlink="">
      <xdr:nvSpPr>
        <xdr:cNvPr id="487" name="テキスト ボックス 486"/>
        <xdr:cNvSpPr txBox="1"/>
      </xdr:nvSpPr>
      <xdr:spPr>
        <a:xfrm>
          <a:off x="7445375" y="1611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495" name="正方形/長方形 494"/>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96" name="テキスト ボックス 495"/>
        <xdr:cNvSpPr txBox="1"/>
      </xdr:nvSpPr>
      <xdr:spPr>
        <a:xfrm>
          <a:off x="121602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497" name="直線コネクタ 496"/>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8" name="直線コネクタ 497"/>
        <xdr:cNvCxnSpPr/>
      </xdr:nvCxnSpPr>
      <xdr:spPr>
        <a:xfrm>
          <a:off x="1219835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499" name="テキスト ボックス 498"/>
        <xdr:cNvSpPr txBox="1"/>
      </xdr:nvSpPr>
      <xdr:spPr>
        <a:xfrm>
          <a:off x="11953240" y="6353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0" name="直線コネクタ 499"/>
        <xdr:cNvCxnSpPr/>
      </xdr:nvCxnSpPr>
      <xdr:spPr>
        <a:xfrm>
          <a:off x="1219835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01" name="テキスト ボックス 500"/>
        <xdr:cNvSpPr txBox="1"/>
      </xdr:nvSpPr>
      <xdr:spPr>
        <a:xfrm>
          <a:off x="11678285" y="598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19835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0860" cy="259080"/>
    <xdr:sp macro="" textlink="">
      <xdr:nvSpPr>
        <xdr:cNvPr id="503" name="テキスト ボックス 502"/>
        <xdr:cNvSpPr txBox="1"/>
      </xdr:nvSpPr>
      <xdr:spPr>
        <a:xfrm>
          <a:off x="11678285" y="5619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4" name="直線コネクタ 503"/>
        <xdr:cNvCxnSpPr/>
      </xdr:nvCxnSpPr>
      <xdr:spPr>
        <a:xfrm>
          <a:off x="1219835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8445"/>
    <xdr:sp macro="" textlink="">
      <xdr:nvSpPr>
        <xdr:cNvPr id="505" name="テキスト ボックス 504"/>
        <xdr:cNvSpPr txBox="1"/>
      </xdr:nvSpPr>
      <xdr:spPr>
        <a:xfrm>
          <a:off x="1167828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6" name="直線コネクタ 505"/>
        <xdr:cNvCxnSpPr/>
      </xdr:nvCxnSpPr>
      <xdr:spPr>
        <a:xfrm>
          <a:off x="1219835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07" name="テキスト ボックス 506"/>
        <xdr:cNvSpPr txBox="1"/>
      </xdr:nvSpPr>
      <xdr:spPr>
        <a:xfrm>
          <a:off x="1167828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9" name="テキスト ボックス 508"/>
        <xdr:cNvSpPr txBox="1"/>
      </xdr:nvSpPr>
      <xdr:spPr>
        <a:xfrm>
          <a:off x="1161415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10" name="災害復旧事業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18415</xdr:rowOff>
    </xdr:from>
    <xdr:to xmlns:xdr="http://schemas.openxmlformats.org/drawingml/2006/spreadsheetDrawing">
      <xdr:col>85</xdr:col>
      <xdr:colOff>126365</xdr:colOff>
      <xdr:row>39</xdr:row>
      <xdr:rowOff>44450</xdr:rowOff>
    </xdr:to>
    <xdr:cxnSp macro="">
      <xdr:nvCxnSpPr>
        <xdr:cNvPr id="511" name="直線コネクタ 510"/>
        <xdr:cNvCxnSpPr/>
      </xdr:nvCxnSpPr>
      <xdr:spPr>
        <a:xfrm flipV="1">
          <a:off x="15993745" y="4977765"/>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8920" cy="259080"/>
    <xdr:sp macro="" textlink="">
      <xdr:nvSpPr>
        <xdr:cNvPr id="512" name="災害復旧事業費最小値テキスト"/>
        <xdr:cNvSpPr txBox="1"/>
      </xdr:nvSpPr>
      <xdr:spPr>
        <a:xfrm>
          <a:off x="1604645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3" name="直線コネクタ 512"/>
        <xdr:cNvCxnSpPr/>
      </xdr:nvCxnSpPr>
      <xdr:spPr>
        <a:xfrm>
          <a:off x="159067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136525</xdr:rowOff>
    </xdr:from>
    <xdr:ext cx="534035" cy="259080"/>
    <xdr:sp macro="" textlink="">
      <xdr:nvSpPr>
        <xdr:cNvPr id="514" name="災害復旧事業費最大値テキスト"/>
        <xdr:cNvSpPr txBox="1"/>
      </xdr:nvSpPr>
      <xdr:spPr>
        <a:xfrm>
          <a:off x="16046450" y="4765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18415</xdr:rowOff>
    </xdr:from>
    <xdr:to xmlns:xdr="http://schemas.openxmlformats.org/drawingml/2006/spreadsheetDrawing">
      <xdr:col>86</xdr:col>
      <xdr:colOff>25400</xdr:colOff>
      <xdr:row>30</xdr:row>
      <xdr:rowOff>18415</xdr:rowOff>
    </xdr:to>
    <xdr:cxnSp macro="">
      <xdr:nvCxnSpPr>
        <xdr:cNvPr id="515" name="直線コネクタ 514"/>
        <xdr:cNvCxnSpPr/>
      </xdr:nvCxnSpPr>
      <xdr:spPr>
        <a:xfrm>
          <a:off x="15906750" y="49777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27940</xdr:rowOff>
    </xdr:from>
    <xdr:to xmlns:xdr="http://schemas.openxmlformats.org/drawingml/2006/spreadsheetDrawing">
      <xdr:col>85</xdr:col>
      <xdr:colOff>127000</xdr:colOff>
      <xdr:row>39</xdr:row>
      <xdr:rowOff>21590</xdr:rowOff>
    </xdr:to>
    <xdr:cxnSp macro="">
      <xdr:nvCxnSpPr>
        <xdr:cNvPr id="516" name="直線コネクタ 515"/>
        <xdr:cNvCxnSpPr/>
      </xdr:nvCxnSpPr>
      <xdr:spPr>
        <a:xfrm flipV="1">
          <a:off x="15172690" y="5977890"/>
          <a:ext cx="822960" cy="488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26670</xdr:rowOff>
    </xdr:from>
    <xdr:ext cx="469265" cy="258445"/>
    <xdr:sp macro="" textlink="">
      <xdr:nvSpPr>
        <xdr:cNvPr id="517" name="災害復旧事業費平均値テキスト"/>
        <xdr:cNvSpPr txBox="1"/>
      </xdr:nvSpPr>
      <xdr:spPr>
        <a:xfrm>
          <a:off x="16046450" y="63068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18" name="フローチャート: 判断 517"/>
        <xdr:cNvSpPr/>
      </xdr:nvSpPr>
      <xdr:spPr>
        <a:xfrm>
          <a:off x="159448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21590</xdr:rowOff>
    </xdr:from>
    <xdr:to xmlns:xdr="http://schemas.openxmlformats.org/drawingml/2006/spreadsheetDrawing">
      <xdr:col>81</xdr:col>
      <xdr:colOff>50800</xdr:colOff>
      <xdr:row>39</xdr:row>
      <xdr:rowOff>35560</xdr:rowOff>
    </xdr:to>
    <xdr:cxnSp macro="">
      <xdr:nvCxnSpPr>
        <xdr:cNvPr id="519" name="直線コネクタ 518"/>
        <xdr:cNvCxnSpPr/>
      </xdr:nvCxnSpPr>
      <xdr:spPr>
        <a:xfrm flipV="1">
          <a:off x="14302740" y="6466840"/>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26035</xdr:rowOff>
    </xdr:from>
    <xdr:to xmlns:xdr="http://schemas.openxmlformats.org/drawingml/2006/spreadsheetDrawing">
      <xdr:col>81</xdr:col>
      <xdr:colOff>101600</xdr:colOff>
      <xdr:row>38</xdr:row>
      <xdr:rowOff>127635</xdr:rowOff>
    </xdr:to>
    <xdr:sp macro="" textlink="">
      <xdr:nvSpPr>
        <xdr:cNvPr id="520" name="フローチャート: 判断 519"/>
        <xdr:cNvSpPr/>
      </xdr:nvSpPr>
      <xdr:spPr>
        <a:xfrm>
          <a:off x="1512189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144145</xdr:rowOff>
    </xdr:from>
    <xdr:ext cx="469900" cy="259080"/>
    <xdr:sp macro="" textlink="">
      <xdr:nvSpPr>
        <xdr:cNvPr id="521" name="テキスト ボックス 520"/>
        <xdr:cNvSpPr txBox="1"/>
      </xdr:nvSpPr>
      <xdr:spPr>
        <a:xfrm>
          <a:off x="14941550" y="6094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152400</xdr:rowOff>
    </xdr:from>
    <xdr:to xmlns:xdr="http://schemas.openxmlformats.org/drawingml/2006/spreadsheetDrawing">
      <xdr:col>76</xdr:col>
      <xdr:colOff>114300</xdr:colOff>
      <xdr:row>39</xdr:row>
      <xdr:rowOff>35560</xdr:rowOff>
    </xdr:to>
    <xdr:cxnSp macro="">
      <xdr:nvCxnSpPr>
        <xdr:cNvPr id="522" name="直線コネクタ 521"/>
        <xdr:cNvCxnSpPr/>
      </xdr:nvCxnSpPr>
      <xdr:spPr>
        <a:xfrm>
          <a:off x="13432790" y="6432550"/>
          <a:ext cx="8699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83820</xdr:rowOff>
    </xdr:from>
    <xdr:to xmlns:xdr="http://schemas.openxmlformats.org/drawingml/2006/spreadsheetDrawing">
      <xdr:col>76</xdr:col>
      <xdr:colOff>165100</xdr:colOff>
      <xdr:row>39</xdr:row>
      <xdr:rowOff>13970</xdr:rowOff>
    </xdr:to>
    <xdr:sp macro="" textlink="">
      <xdr:nvSpPr>
        <xdr:cNvPr id="523" name="フローチャート: 判断 522"/>
        <xdr:cNvSpPr/>
      </xdr:nvSpPr>
      <xdr:spPr>
        <a:xfrm>
          <a:off x="14251940" y="6363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30480</xdr:rowOff>
    </xdr:from>
    <xdr:ext cx="469900" cy="258445"/>
    <xdr:sp macro="" textlink="">
      <xdr:nvSpPr>
        <xdr:cNvPr id="524" name="テキスト ボックス 523"/>
        <xdr:cNvSpPr txBox="1"/>
      </xdr:nvSpPr>
      <xdr:spPr>
        <a:xfrm>
          <a:off x="14071600" y="6145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152400</xdr:rowOff>
    </xdr:from>
    <xdr:to xmlns:xdr="http://schemas.openxmlformats.org/drawingml/2006/spreadsheetDrawing">
      <xdr:col>71</xdr:col>
      <xdr:colOff>177800</xdr:colOff>
      <xdr:row>39</xdr:row>
      <xdr:rowOff>25400</xdr:rowOff>
    </xdr:to>
    <xdr:cxnSp macro="">
      <xdr:nvCxnSpPr>
        <xdr:cNvPr id="525" name="直線コネクタ 524"/>
        <xdr:cNvCxnSpPr/>
      </xdr:nvCxnSpPr>
      <xdr:spPr>
        <a:xfrm flipV="1">
          <a:off x="12559030" y="643255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19685</xdr:rowOff>
    </xdr:from>
    <xdr:to xmlns:xdr="http://schemas.openxmlformats.org/drawingml/2006/spreadsheetDrawing">
      <xdr:col>72</xdr:col>
      <xdr:colOff>38100</xdr:colOff>
      <xdr:row>38</xdr:row>
      <xdr:rowOff>121285</xdr:rowOff>
    </xdr:to>
    <xdr:sp macro="" textlink="">
      <xdr:nvSpPr>
        <xdr:cNvPr id="526" name="フローチャート: 判断 525"/>
        <xdr:cNvSpPr/>
      </xdr:nvSpPr>
      <xdr:spPr>
        <a:xfrm>
          <a:off x="13381990" y="62998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137795</xdr:rowOff>
    </xdr:from>
    <xdr:ext cx="469900" cy="259080"/>
    <xdr:sp macro="" textlink="">
      <xdr:nvSpPr>
        <xdr:cNvPr id="527" name="テキスト ボックス 526"/>
        <xdr:cNvSpPr txBox="1"/>
      </xdr:nvSpPr>
      <xdr:spPr>
        <a:xfrm>
          <a:off x="13201650" y="6087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26670</xdr:rowOff>
    </xdr:from>
    <xdr:to xmlns:xdr="http://schemas.openxmlformats.org/drawingml/2006/spreadsheetDrawing">
      <xdr:col>67</xdr:col>
      <xdr:colOff>101600</xdr:colOff>
      <xdr:row>38</xdr:row>
      <xdr:rowOff>128270</xdr:rowOff>
    </xdr:to>
    <xdr:sp macro="" textlink="">
      <xdr:nvSpPr>
        <xdr:cNvPr id="528" name="フローチャート: 判断 527"/>
        <xdr:cNvSpPr/>
      </xdr:nvSpPr>
      <xdr:spPr>
        <a:xfrm>
          <a:off x="1250823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144780</xdr:rowOff>
    </xdr:from>
    <xdr:ext cx="469900" cy="259080"/>
    <xdr:sp macro="" textlink="">
      <xdr:nvSpPr>
        <xdr:cNvPr id="529" name="テキスト ボックス 528"/>
        <xdr:cNvSpPr txBox="1"/>
      </xdr:nvSpPr>
      <xdr:spPr>
        <a:xfrm>
          <a:off x="12327890" y="609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1" name="テキスト ボックス 530"/>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2" name="テキスト ボックス 531"/>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33" name="テキスト ボックス 532"/>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4" name="テキスト ボックス 533"/>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149225</xdr:rowOff>
    </xdr:from>
    <xdr:to xmlns:xdr="http://schemas.openxmlformats.org/drawingml/2006/spreadsheetDrawing">
      <xdr:col>85</xdr:col>
      <xdr:colOff>177800</xdr:colOff>
      <xdr:row>36</xdr:row>
      <xdr:rowOff>78740</xdr:rowOff>
    </xdr:to>
    <xdr:sp macro="" textlink="">
      <xdr:nvSpPr>
        <xdr:cNvPr id="535" name="楕円 534"/>
        <xdr:cNvSpPr/>
      </xdr:nvSpPr>
      <xdr:spPr>
        <a:xfrm>
          <a:off x="15944850" y="59340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0</xdr:rowOff>
    </xdr:from>
    <xdr:ext cx="534035" cy="259080"/>
    <xdr:sp macro="" textlink="">
      <xdr:nvSpPr>
        <xdr:cNvPr id="536" name="災害復旧事業費該当値テキスト"/>
        <xdr:cNvSpPr txBox="1"/>
      </xdr:nvSpPr>
      <xdr:spPr>
        <a:xfrm>
          <a:off x="16046450" y="578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142240</xdr:rowOff>
    </xdr:from>
    <xdr:to xmlns:xdr="http://schemas.openxmlformats.org/drawingml/2006/spreadsheetDrawing">
      <xdr:col>81</xdr:col>
      <xdr:colOff>101600</xdr:colOff>
      <xdr:row>39</xdr:row>
      <xdr:rowOff>72390</xdr:rowOff>
    </xdr:to>
    <xdr:sp macro="" textlink="">
      <xdr:nvSpPr>
        <xdr:cNvPr id="537" name="楕円 536"/>
        <xdr:cNvSpPr/>
      </xdr:nvSpPr>
      <xdr:spPr>
        <a:xfrm>
          <a:off x="15121890" y="6422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63500</xdr:rowOff>
    </xdr:from>
    <xdr:ext cx="469900" cy="258445"/>
    <xdr:sp macro="" textlink="">
      <xdr:nvSpPr>
        <xdr:cNvPr id="538" name="テキスト ボックス 537"/>
        <xdr:cNvSpPr txBox="1"/>
      </xdr:nvSpPr>
      <xdr:spPr>
        <a:xfrm>
          <a:off x="14941550" y="6508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156210</xdr:rowOff>
    </xdr:from>
    <xdr:to xmlns:xdr="http://schemas.openxmlformats.org/drawingml/2006/spreadsheetDrawing">
      <xdr:col>76</xdr:col>
      <xdr:colOff>165100</xdr:colOff>
      <xdr:row>39</xdr:row>
      <xdr:rowOff>86360</xdr:rowOff>
    </xdr:to>
    <xdr:sp macro="" textlink="">
      <xdr:nvSpPr>
        <xdr:cNvPr id="539" name="楕円 538"/>
        <xdr:cNvSpPr/>
      </xdr:nvSpPr>
      <xdr:spPr>
        <a:xfrm>
          <a:off x="14251940" y="6436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77470</xdr:rowOff>
    </xdr:from>
    <xdr:ext cx="377825" cy="259080"/>
    <xdr:sp macro="" textlink="">
      <xdr:nvSpPr>
        <xdr:cNvPr id="540" name="テキスト ボックス 539"/>
        <xdr:cNvSpPr txBox="1"/>
      </xdr:nvSpPr>
      <xdr:spPr>
        <a:xfrm>
          <a:off x="14117320" y="65227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101600</xdr:rowOff>
    </xdr:from>
    <xdr:to xmlns:xdr="http://schemas.openxmlformats.org/drawingml/2006/spreadsheetDrawing">
      <xdr:col>72</xdr:col>
      <xdr:colOff>38100</xdr:colOff>
      <xdr:row>39</xdr:row>
      <xdr:rowOff>31750</xdr:rowOff>
    </xdr:to>
    <xdr:sp macro="" textlink="">
      <xdr:nvSpPr>
        <xdr:cNvPr id="541" name="楕円 540"/>
        <xdr:cNvSpPr/>
      </xdr:nvSpPr>
      <xdr:spPr>
        <a:xfrm>
          <a:off x="13381990" y="63817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22860</xdr:rowOff>
    </xdr:from>
    <xdr:ext cx="469900" cy="258445"/>
    <xdr:sp macro="" textlink="">
      <xdr:nvSpPr>
        <xdr:cNvPr id="542" name="テキスト ボックス 541"/>
        <xdr:cNvSpPr txBox="1"/>
      </xdr:nvSpPr>
      <xdr:spPr>
        <a:xfrm>
          <a:off x="13201650" y="6468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146050</xdr:rowOff>
    </xdr:from>
    <xdr:to xmlns:xdr="http://schemas.openxmlformats.org/drawingml/2006/spreadsheetDrawing">
      <xdr:col>67</xdr:col>
      <xdr:colOff>101600</xdr:colOff>
      <xdr:row>39</xdr:row>
      <xdr:rowOff>76200</xdr:rowOff>
    </xdr:to>
    <xdr:sp macro="" textlink="">
      <xdr:nvSpPr>
        <xdr:cNvPr id="543" name="楕円 542"/>
        <xdr:cNvSpPr/>
      </xdr:nvSpPr>
      <xdr:spPr>
        <a:xfrm>
          <a:off x="12508230" y="642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67310</xdr:rowOff>
    </xdr:from>
    <xdr:ext cx="469900" cy="259080"/>
    <xdr:sp macro="" textlink="">
      <xdr:nvSpPr>
        <xdr:cNvPr id="544" name="テキスト ボックス 543"/>
        <xdr:cNvSpPr txBox="1"/>
      </xdr:nvSpPr>
      <xdr:spPr>
        <a:xfrm>
          <a:off x="12327890" y="6512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52" name="正方形/長方形 551"/>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53" name="テキスト ボックス 552"/>
        <xdr:cNvSpPr txBox="1"/>
      </xdr:nvSpPr>
      <xdr:spPr>
        <a:xfrm>
          <a:off x="121602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54" name="直線コネクタ 553"/>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5" name="直線コネクタ 554"/>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8920" cy="259080"/>
    <xdr:sp macro="" textlink="">
      <xdr:nvSpPr>
        <xdr:cNvPr id="556" name="テキスト ボックス 555"/>
        <xdr:cNvSpPr txBox="1"/>
      </xdr:nvSpPr>
      <xdr:spPr>
        <a:xfrm>
          <a:off x="11953240" y="89217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8445"/>
    <xdr:sp macro="" textlink="">
      <xdr:nvSpPr>
        <xdr:cNvPr id="558" name="テキスト ボックス 557"/>
        <xdr:cNvSpPr txBox="1"/>
      </xdr:nvSpPr>
      <xdr:spPr>
        <a:xfrm>
          <a:off x="11953240" y="7820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59" name="失業対策事業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0" name="直線コネクタ 559"/>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920" cy="259080"/>
    <xdr:sp macro="" textlink="">
      <xdr:nvSpPr>
        <xdr:cNvPr id="561" name="失業対策事業費最小値テキスト"/>
        <xdr:cNvSpPr txBox="1"/>
      </xdr:nvSpPr>
      <xdr:spPr>
        <a:xfrm>
          <a:off x="1604645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920" cy="259080"/>
    <xdr:sp macro="" textlink="">
      <xdr:nvSpPr>
        <xdr:cNvPr id="563" name="失業対策事業費最大値テキスト"/>
        <xdr:cNvSpPr txBox="1"/>
      </xdr:nvSpPr>
      <xdr:spPr>
        <a:xfrm>
          <a:off x="1604645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5" name="直線コネクタ 564"/>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920" cy="259080"/>
    <xdr:sp macro="" textlink="">
      <xdr:nvSpPr>
        <xdr:cNvPr id="566" name="失業対策事業費平均値テキスト"/>
        <xdr:cNvSpPr txBox="1"/>
      </xdr:nvSpPr>
      <xdr:spPr>
        <a:xfrm>
          <a:off x="1604645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7" name="フローチャート: 判断 566"/>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8" name="直線コネクタ 567"/>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9" name="フローチャート: 判断 568"/>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0" name="テキスト ボックス 569"/>
        <xdr:cNvSpPr txBox="1"/>
      </xdr:nvSpPr>
      <xdr:spPr>
        <a:xfrm>
          <a:off x="150520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1" name="直線コネクタ 570"/>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フローチャート: 判断 571"/>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3" name="テキスト ボックス 572"/>
        <xdr:cNvSpPr txBox="1"/>
      </xdr:nvSpPr>
      <xdr:spPr>
        <a:xfrm>
          <a:off x="1418209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4" name="直線コネクタ 573"/>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5" name="フローチャート: 判断 574"/>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6" name="テキスト ボックス 575"/>
        <xdr:cNvSpPr txBox="1"/>
      </xdr:nvSpPr>
      <xdr:spPr>
        <a:xfrm>
          <a:off x="133083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7" name="フローチャート: 判断 576"/>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8" name="テキスト ボックス 577"/>
        <xdr:cNvSpPr txBox="1"/>
      </xdr:nvSpPr>
      <xdr:spPr>
        <a:xfrm>
          <a:off x="1243838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0" name="テキスト ボックス 579"/>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81" name="テキスト ボックス 580"/>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82" name="テキスト ボックス 581"/>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3" name="テキスト ボックス 582"/>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4" name="楕円 583"/>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920" cy="258445"/>
    <xdr:sp macro="" textlink="">
      <xdr:nvSpPr>
        <xdr:cNvPr id="585" name="失業対策事業費該当値テキスト"/>
        <xdr:cNvSpPr txBox="1"/>
      </xdr:nvSpPr>
      <xdr:spPr>
        <a:xfrm>
          <a:off x="1604645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6" name="楕円 585"/>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7" name="テキスト ボックス 586"/>
        <xdr:cNvSpPr txBox="1"/>
      </xdr:nvSpPr>
      <xdr:spPr>
        <a:xfrm>
          <a:off x="1505204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8" name="楕円 587"/>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9" name="テキスト ボックス 588"/>
        <xdr:cNvSpPr txBox="1"/>
      </xdr:nvSpPr>
      <xdr:spPr>
        <a:xfrm>
          <a:off x="1418209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楕円 589"/>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1" name="テキスト ボックス 590"/>
        <xdr:cNvSpPr txBox="1"/>
      </xdr:nvSpPr>
      <xdr:spPr>
        <a:xfrm>
          <a:off x="133083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楕円 591"/>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3" name="テキスト ボックス 592"/>
        <xdr:cNvSpPr txBox="1"/>
      </xdr:nvSpPr>
      <xdr:spPr>
        <a:xfrm>
          <a:off x="1243838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01" name="正方形/長方形 600"/>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02" name="テキスト ボックス 601"/>
        <xdr:cNvSpPr txBox="1"/>
      </xdr:nvSpPr>
      <xdr:spPr>
        <a:xfrm>
          <a:off x="121602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03" name="直線コネクタ 602"/>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920" cy="259080"/>
    <xdr:sp macro="" textlink="">
      <xdr:nvSpPr>
        <xdr:cNvPr id="604" name="テキスト ボックス 603"/>
        <xdr:cNvSpPr txBox="1"/>
      </xdr:nvSpPr>
      <xdr:spPr>
        <a:xfrm>
          <a:off x="11953240" y="13326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19835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0860" cy="259080"/>
    <xdr:sp macro="" textlink="">
      <xdr:nvSpPr>
        <xdr:cNvPr id="606" name="テキスト ボックス 605"/>
        <xdr:cNvSpPr txBox="1"/>
      </xdr:nvSpPr>
      <xdr:spPr>
        <a:xfrm>
          <a:off x="1167828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19835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08" name="テキスト ボックス 607"/>
        <xdr:cNvSpPr txBox="1"/>
      </xdr:nvSpPr>
      <xdr:spPr>
        <a:xfrm>
          <a:off x="1167828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19835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0860" cy="259080"/>
    <xdr:sp macro="" textlink="">
      <xdr:nvSpPr>
        <xdr:cNvPr id="610" name="テキスト ボックス 609"/>
        <xdr:cNvSpPr txBox="1"/>
      </xdr:nvSpPr>
      <xdr:spPr>
        <a:xfrm>
          <a:off x="1167828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19835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5630" cy="258445"/>
    <xdr:sp macro="" textlink="">
      <xdr:nvSpPr>
        <xdr:cNvPr id="612" name="テキスト ボックス 611"/>
        <xdr:cNvSpPr txBox="1"/>
      </xdr:nvSpPr>
      <xdr:spPr>
        <a:xfrm>
          <a:off x="11614150" y="11859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19835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8445"/>
    <xdr:sp macro="" textlink="">
      <xdr:nvSpPr>
        <xdr:cNvPr id="614" name="テキスト ボックス 613"/>
        <xdr:cNvSpPr txBox="1"/>
      </xdr:nvSpPr>
      <xdr:spPr>
        <a:xfrm>
          <a:off x="11614150" y="1149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16" name="テキスト ボックス 615"/>
        <xdr:cNvSpPr txBox="1"/>
      </xdr:nvSpPr>
      <xdr:spPr>
        <a:xfrm>
          <a:off x="116141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17" name="公債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26670</xdr:rowOff>
    </xdr:from>
    <xdr:to xmlns:xdr="http://schemas.openxmlformats.org/drawingml/2006/spreadsheetDrawing">
      <xdr:col>85</xdr:col>
      <xdr:colOff>126365</xdr:colOff>
      <xdr:row>79</xdr:row>
      <xdr:rowOff>131445</xdr:rowOff>
    </xdr:to>
    <xdr:cxnSp macro="">
      <xdr:nvCxnSpPr>
        <xdr:cNvPr id="618" name="直線コネクタ 617"/>
        <xdr:cNvCxnSpPr/>
      </xdr:nvCxnSpPr>
      <xdr:spPr>
        <a:xfrm flipV="1">
          <a:off x="15993745" y="11920220"/>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135255</xdr:rowOff>
    </xdr:from>
    <xdr:ext cx="534035" cy="259080"/>
    <xdr:sp macro="" textlink="">
      <xdr:nvSpPr>
        <xdr:cNvPr id="619" name="公債費最小値テキスト"/>
        <xdr:cNvSpPr txBox="1"/>
      </xdr:nvSpPr>
      <xdr:spPr>
        <a:xfrm>
          <a:off x="16046450" y="13184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131445</xdr:rowOff>
    </xdr:from>
    <xdr:to xmlns:xdr="http://schemas.openxmlformats.org/drawingml/2006/spreadsheetDrawing">
      <xdr:col>86</xdr:col>
      <xdr:colOff>25400</xdr:colOff>
      <xdr:row>79</xdr:row>
      <xdr:rowOff>131445</xdr:rowOff>
    </xdr:to>
    <xdr:cxnSp macro="">
      <xdr:nvCxnSpPr>
        <xdr:cNvPr id="620" name="直線コネクタ 619"/>
        <xdr:cNvCxnSpPr/>
      </xdr:nvCxnSpPr>
      <xdr:spPr>
        <a:xfrm>
          <a:off x="15906750" y="131806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144780</xdr:rowOff>
    </xdr:from>
    <xdr:ext cx="598170" cy="259080"/>
    <xdr:sp macro="" textlink="">
      <xdr:nvSpPr>
        <xdr:cNvPr id="621" name="公債費最大値テキスト"/>
        <xdr:cNvSpPr txBox="1"/>
      </xdr:nvSpPr>
      <xdr:spPr>
        <a:xfrm>
          <a:off x="16046450" y="11708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26670</xdr:rowOff>
    </xdr:from>
    <xdr:to xmlns:xdr="http://schemas.openxmlformats.org/drawingml/2006/spreadsheetDrawing">
      <xdr:col>86</xdr:col>
      <xdr:colOff>25400</xdr:colOff>
      <xdr:row>72</xdr:row>
      <xdr:rowOff>26670</xdr:rowOff>
    </xdr:to>
    <xdr:cxnSp macro="">
      <xdr:nvCxnSpPr>
        <xdr:cNvPr id="622" name="直線コネクタ 621"/>
        <xdr:cNvCxnSpPr/>
      </xdr:nvCxnSpPr>
      <xdr:spPr>
        <a:xfrm>
          <a:off x="15906750" y="11920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157480</xdr:rowOff>
    </xdr:from>
    <xdr:to xmlns:xdr="http://schemas.openxmlformats.org/drawingml/2006/spreadsheetDrawing">
      <xdr:col>85</xdr:col>
      <xdr:colOff>127000</xdr:colOff>
      <xdr:row>72</xdr:row>
      <xdr:rowOff>26670</xdr:rowOff>
    </xdr:to>
    <xdr:cxnSp macro="">
      <xdr:nvCxnSpPr>
        <xdr:cNvPr id="623" name="直線コネクタ 622"/>
        <xdr:cNvCxnSpPr/>
      </xdr:nvCxnSpPr>
      <xdr:spPr>
        <a:xfrm>
          <a:off x="15172690" y="11885930"/>
          <a:ext cx="8229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1270</xdr:rowOff>
    </xdr:from>
    <xdr:ext cx="534035" cy="259080"/>
    <xdr:sp macro="" textlink="">
      <xdr:nvSpPr>
        <xdr:cNvPr id="624" name="公債費平均値テキスト"/>
        <xdr:cNvSpPr txBox="1"/>
      </xdr:nvSpPr>
      <xdr:spPr>
        <a:xfrm>
          <a:off x="16046450" y="127203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22860</xdr:rowOff>
    </xdr:from>
    <xdr:to xmlns:xdr="http://schemas.openxmlformats.org/drawingml/2006/spreadsheetDrawing">
      <xdr:col>85</xdr:col>
      <xdr:colOff>177800</xdr:colOff>
      <xdr:row>77</xdr:row>
      <xdr:rowOff>124460</xdr:rowOff>
    </xdr:to>
    <xdr:sp macro="" textlink="">
      <xdr:nvSpPr>
        <xdr:cNvPr id="625" name="フローチャート: 判断 624"/>
        <xdr:cNvSpPr/>
      </xdr:nvSpPr>
      <xdr:spPr>
        <a:xfrm>
          <a:off x="15944850" y="1274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61595</xdr:rowOff>
    </xdr:from>
    <xdr:to xmlns:xdr="http://schemas.openxmlformats.org/drawingml/2006/spreadsheetDrawing">
      <xdr:col>81</xdr:col>
      <xdr:colOff>50800</xdr:colOff>
      <xdr:row>71</xdr:row>
      <xdr:rowOff>157480</xdr:rowOff>
    </xdr:to>
    <xdr:cxnSp macro="">
      <xdr:nvCxnSpPr>
        <xdr:cNvPr id="626" name="直線コネクタ 625"/>
        <xdr:cNvCxnSpPr/>
      </xdr:nvCxnSpPr>
      <xdr:spPr>
        <a:xfrm>
          <a:off x="14302740" y="11790045"/>
          <a:ext cx="8699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23495</xdr:rowOff>
    </xdr:from>
    <xdr:to xmlns:xdr="http://schemas.openxmlformats.org/drawingml/2006/spreadsheetDrawing">
      <xdr:col>81</xdr:col>
      <xdr:colOff>101600</xdr:colOff>
      <xdr:row>77</xdr:row>
      <xdr:rowOff>125095</xdr:rowOff>
    </xdr:to>
    <xdr:sp macro="" textlink="">
      <xdr:nvSpPr>
        <xdr:cNvPr id="627" name="フローチャート: 判断 626"/>
        <xdr:cNvSpPr/>
      </xdr:nvSpPr>
      <xdr:spPr>
        <a:xfrm>
          <a:off x="15121890" y="1274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116205</xdr:rowOff>
    </xdr:from>
    <xdr:ext cx="534035" cy="258445"/>
    <xdr:sp macro="" textlink="">
      <xdr:nvSpPr>
        <xdr:cNvPr id="628" name="テキスト ボックス 627"/>
        <xdr:cNvSpPr txBox="1"/>
      </xdr:nvSpPr>
      <xdr:spPr>
        <a:xfrm>
          <a:off x="14912975" y="12835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47625</xdr:rowOff>
    </xdr:from>
    <xdr:to xmlns:xdr="http://schemas.openxmlformats.org/drawingml/2006/spreadsheetDrawing">
      <xdr:col>76</xdr:col>
      <xdr:colOff>114300</xdr:colOff>
      <xdr:row>71</xdr:row>
      <xdr:rowOff>61595</xdr:rowOff>
    </xdr:to>
    <xdr:cxnSp macro="">
      <xdr:nvCxnSpPr>
        <xdr:cNvPr id="629" name="直線コネクタ 628"/>
        <xdr:cNvCxnSpPr/>
      </xdr:nvCxnSpPr>
      <xdr:spPr>
        <a:xfrm>
          <a:off x="13432790" y="11776075"/>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45085</xdr:rowOff>
    </xdr:from>
    <xdr:to xmlns:xdr="http://schemas.openxmlformats.org/drawingml/2006/spreadsheetDrawing">
      <xdr:col>76</xdr:col>
      <xdr:colOff>165100</xdr:colOff>
      <xdr:row>75</xdr:row>
      <xdr:rowOff>146685</xdr:rowOff>
    </xdr:to>
    <xdr:sp macro="" textlink="">
      <xdr:nvSpPr>
        <xdr:cNvPr id="630" name="フローチャート: 判断 629"/>
        <xdr:cNvSpPr/>
      </xdr:nvSpPr>
      <xdr:spPr>
        <a:xfrm>
          <a:off x="14251940" y="1243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137795</xdr:rowOff>
    </xdr:from>
    <xdr:ext cx="534035" cy="259080"/>
    <xdr:sp macro="" textlink="">
      <xdr:nvSpPr>
        <xdr:cNvPr id="631" name="テキスト ボックス 630"/>
        <xdr:cNvSpPr txBox="1"/>
      </xdr:nvSpPr>
      <xdr:spPr>
        <a:xfrm>
          <a:off x="14039215" y="12526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8255</xdr:rowOff>
    </xdr:from>
    <xdr:to xmlns:xdr="http://schemas.openxmlformats.org/drawingml/2006/spreadsheetDrawing">
      <xdr:col>71</xdr:col>
      <xdr:colOff>177800</xdr:colOff>
      <xdr:row>71</xdr:row>
      <xdr:rowOff>47625</xdr:rowOff>
    </xdr:to>
    <xdr:cxnSp macro="">
      <xdr:nvCxnSpPr>
        <xdr:cNvPr id="632" name="直線コネクタ 631"/>
        <xdr:cNvCxnSpPr/>
      </xdr:nvCxnSpPr>
      <xdr:spPr>
        <a:xfrm>
          <a:off x="12559030" y="11736705"/>
          <a:ext cx="87376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26670</xdr:rowOff>
    </xdr:from>
    <xdr:to xmlns:xdr="http://schemas.openxmlformats.org/drawingml/2006/spreadsheetDrawing">
      <xdr:col>72</xdr:col>
      <xdr:colOff>38100</xdr:colOff>
      <xdr:row>75</xdr:row>
      <xdr:rowOff>128270</xdr:rowOff>
    </xdr:to>
    <xdr:sp macro="" textlink="">
      <xdr:nvSpPr>
        <xdr:cNvPr id="633" name="フローチャート: 判断 632"/>
        <xdr:cNvSpPr/>
      </xdr:nvSpPr>
      <xdr:spPr>
        <a:xfrm>
          <a:off x="13381990" y="124155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119380</xdr:rowOff>
    </xdr:from>
    <xdr:ext cx="534035" cy="258445"/>
    <xdr:sp macro="" textlink="">
      <xdr:nvSpPr>
        <xdr:cNvPr id="634" name="テキスト ボックス 633"/>
        <xdr:cNvSpPr txBox="1"/>
      </xdr:nvSpPr>
      <xdr:spPr>
        <a:xfrm>
          <a:off x="13169265" y="12508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7620</xdr:rowOff>
    </xdr:from>
    <xdr:to xmlns:xdr="http://schemas.openxmlformats.org/drawingml/2006/spreadsheetDrawing">
      <xdr:col>67</xdr:col>
      <xdr:colOff>101600</xdr:colOff>
      <xdr:row>75</xdr:row>
      <xdr:rowOff>109220</xdr:rowOff>
    </xdr:to>
    <xdr:sp macro="" textlink="">
      <xdr:nvSpPr>
        <xdr:cNvPr id="635" name="フローチャート: 判断 634"/>
        <xdr:cNvSpPr/>
      </xdr:nvSpPr>
      <xdr:spPr>
        <a:xfrm>
          <a:off x="12508230" y="123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100330</xdr:rowOff>
    </xdr:from>
    <xdr:ext cx="534035" cy="259080"/>
    <xdr:sp macro="" textlink="">
      <xdr:nvSpPr>
        <xdr:cNvPr id="636" name="テキスト ボックス 635"/>
        <xdr:cNvSpPr txBox="1"/>
      </xdr:nvSpPr>
      <xdr:spPr>
        <a:xfrm>
          <a:off x="12299315" y="12489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8" name="テキスト ボックス 637"/>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39" name="テキスト ボックス 638"/>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40" name="テキスト ボックス 639"/>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1" name="テキスト ボックス 640"/>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147320</xdr:rowOff>
    </xdr:from>
    <xdr:to xmlns:xdr="http://schemas.openxmlformats.org/drawingml/2006/spreadsheetDrawing">
      <xdr:col>85</xdr:col>
      <xdr:colOff>177800</xdr:colOff>
      <xdr:row>72</xdr:row>
      <xdr:rowOff>77470</xdr:rowOff>
    </xdr:to>
    <xdr:sp macro="" textlink="">
      <xdr:nvSpPr>
        <xdr:cNvPr id="642" name="楕円 641"/>
        <xdr:cNvSpPr/>
      </xdr:nvSpPr>
      <xdr:spPr>
        <a:xfrm>
          <a:off x="15944850" y="11875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100330</xdr:rowOff>
    </xdr:from>
    <xdr:ext cx="598170" cy="259080"/>
    <xdr:sp macro="" textlink="">
      <xdr:nvSpPr>
        <xdr:cNvPr id="643" name="公債費該当値テキスト"/>
        <xdr:cNvSpPr txBox="1"/>
      </xdr:nvSpPr>
      <xdr:spPr>
        <a:xfrm>
          <a:off x="16046450" y="11828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106680</xdr:rowOff>
    </xdr:from>
    <xdr:to xmlns:xdr="http://schemas.openxmlformats.org/drawingml/2006/spreadsheetDrawing">
      <xdr:col>81</xdr:col>
      <xdr:colOff>101600</xdr:colOff>
      <xdr:row>72</xdr:row>
      <xdr:rowOff>36830</xdr:rowOff>
    </xdr:to>
    <xdr:sp macro="" textlink="">
      <xdr:nvSpPr>
        <xdr:cNvPr id="644" name="楕円 643"/>
        <xdr:cNvSpPr/>
      </xdr:nvSpPr>
      <xdr:spPr>
        <a:xfrm>
          <a:off x="15121890" y="11835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70</xdr:row>
      <xdr:rowOff>53340</xdr:rowOff>
    </xdr:from>
    <xdr:ext cx="598805" cy="258445"/>
    <xdr:sp macro="" textlink="">
      <xdr:nvSpPr>
        <xdr:cNvPr id="645" name="テキスト ボックス 644"/>
        <xdr:cNvSpPr txBox="1"/>
      </xdr:nvSpPr>
      <xdr:spPr>
        <a:xfrm>
          <a:off x="14880590" y="11616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10795</xdr:rowOff>
    </xdr:from>
    <xdr:to xmlns:xdr="http://schemas.openxmlformats.org/drawingml/2006/spreadsheetDrawing">
      <xdr:col>76</xdr:col>
      <xdr:colOff>165100</xdr:colOff>
      <xdr:row>71</xdr:row>
      <xdr:rowOff>112395</xdr:rowOff>
    </xdr:to>
    <xdr:sp macro="" textlink="">
      <xdr:nvSpPr>
        <xdr:cNvPr id="646" name="楕円 645"/>
        <xdr:cNvSpPr/>
      </xdr:nvSpPr>
      <xdr:spPr>
        <a:xfrm>
          <a:off x="14251940" y="117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69</xdr:row>
      <xdr:rowOff>128905</xdr:rowOff>
    </xdr:from>
    <xdr:ext cx="598805" cy="258445"/>
    <xdr:sp macro="" textlink="">
      <xdr:nvSpPr>
        <xdr:cNvPr id="647" name="テキスト ボックス 646"/>
        <xdr:cNvSpPr txBox="1"/>
      </xdr:nvSpPr>
      <xdr:spPr>
        <a:xfrm>
          <a:off x="14006830" y="11527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70</xdr:row>
      <xdr:rowOff>165100</xdr:rowOff>
    </xdr:from>
    <xdr:to xmlns:xdr="http://schemas.openxmlformats.org/drawingml/2006/spreadsheetDrawing">
      <xdr:col>72</xdr:col>
      <xdr:colOff>38100</xdr:colOff>
      <xdr:row>71</xdr:row>
      <xdr:rowOff>98425</xdr:rowOff>
    </xdr:to>
    <xdr:sp macro="" textlink="">
      <xdr:nvSpPr>
        <xdr:cNvPr id="648" name="楕円 647"/>
        <xdr:cNvSpPr/>
      </xdr:nvSpPr>
      <xdr:spPr>
        <a:xfrm>
          <a:off x="13381990" y="1172845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69</xdr:row>
      <xdr:rowOff>114935</xdr:rowOff>
    </xdr:from>
    <xdr:ext cx="598805" cy="259080"/>
    <xdr:sp macro="" textlink="">
      <xdr:nvSpPr>
        <xdr:cNvPr id="649" name="テキスト ボックス 648"/>
        <xdr:cNvSpPr txBox="1"/>
      </xdr:nvSpPr>
      <xdr:spPr>
        <a:xfrm>
          <a:off x="13136880" y="11513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128905</xdr:rowOff>
    </xdr:from>
    <xdr:to xmlns:xdr="http://schemas.openxmlformats.org/drawingml/2006/spreadsheetDrawing">
      <xdr:col>67</xdr:col>
      <xdr:colOff>101600</xdr:colOff>
      <xdr:row>71</xdr:row>
      <xdr:rowOff>59055</xdr:rowOff>
    </xdr:to>
    <xdr:sp macro="" textlink="">
      <xdr:nvSpPr>
        <xdr:cNvPr id="650" name="楕円 649"/>
        <xdr:cNvSpPr/>
      </xdr:nvSpPr>
      <xdr:spPr>
        <a:xfrm>
          <a:off x="12508230" y="11692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69</xdr:row>
      <xdr:rowOff>75565</xdr:rowOff>
    </xdr:from>
    <xdr:ext cx="598805" cy="259080"/>
    <xdr:sp macro="" textlink="">
      <xdr:nvSpPr>
        <xdr:cNvPr id="651" name="テキスト ボックス 650"/>
        <xdr:cNvSpPr txBox="1"/>
      </xdr:nvSpPr>
      <xdr:spPr>
        <a:xfrm>
          <a:off x="12266930" y="1147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60" name="テキスト ボックス 659"/>
        <xdr:cNvSpPr txBox="1"/>
      </xdr:nvSpPr>
      <xdr:spPr>
        <a:xfrm>
          <a:off x="121602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2" name="直線コネクタ 661"/>
        <xdr:cNvCxnSpPr/>
      </xdr:nvCxnSpPr>
      <xdr:spPr>
        <a:xfrm>
          <a:off x="1219835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8445"/>
    <xdr:sp macro="" textlink="">
      <xdr:nvSpPr>
        <xdr:cNvPr id="663" name="テキスト ボックス 662"/>
        <xdr:cNvSpPr txBox="1"/>
      </xdr:nvSpPr>
      <xdr:spPr>
        <a:xfrm>
          <a:off x="11953240" y="16228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4" name="直線コネクタ 663"/>
        <xdr:cNvCxnSpPr/>
      </xdr:nvCxnSpPr>
      <xdr:spPr>
        <a:xfrm>
          <a:off x="1219835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0860" cy="258445"/>
    <xdr:sp macro="" textlink="">
      <xdr:nvSpPr>
        <xdr:cNvPr id="665" name="テキスト ボックス 664"/>
        <xdr:cNvSpPr txBox="1"/>
      </xdr:nvSpPr>
      <xdr:spPr>
        <a:xfrm>
          <a:off x="1167828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6" name="直線コネクタ 665"/>
        <xdr:cNvCxnSpPr/>
      </xdr:nvCxnSpPr>
      <xdr:spPr>
        <a:xfrm>
          <a:off x="1219835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5630" cy="258445"/>
    <xdr:sp macro="" textlink="">
      <xdr:nvSpPr>
        <xdr:cNvPr id="667" name="テキスト ボックス 666"/>
        <xdr:cNvSpPr txBox="1"/>
      </xdr:nvSpPr>
      <xdr:spPr>
        <a:xfrm>
          <a:off x="11614150" y="15313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8" name="直線コネクタ 667"/>
        <xdr:cNvCxnSpPr/>
      </xdr:nvCxnSpPr>
      <xdr:spPr>
        <a:xfrm>
          <a:off x="1219835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165100</xdr:rowOff>
    </xdr:from>
    <xdr:ext cx="595630" cy="259080"/>
    <xdr:sp macro="" textlink="">
      <xdr:nvSpPr>
        <xdr:cNvPr id="669" name="テキスト ボックス 668"/>
        <xdr:cNvSpPr txBox="1"/>
      </xdr:nvSpPr>
      <xdr:spPr>
        <a:xfrm>
          <a:off x="11614150" y="14865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0" name="直線コネクタ 669"/>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1" name="テキスト ボックス 670"/>
        <xdr:cNvSpPr txBox="1"/>
      </xdr:nvSpPr>
      <xdr:spPr>
        <a:xfrm>
          <a:off x="1161415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55880</xdr:rowOff>
    </xdr:from>
    <xdr:to xmlns:xdr="http://schemas.openxmlformats.org/drawingml/2006/spreadsheetDrawing">
      <xdr:col>85</xdr:col>
      <xdr:colOff>126365</xdr:colOff>
      <xdr:row>98</xdr:row>
      <xdr:rowOff>138430</xdr:rowOff>
    </xdr:to>
    <xdr:cxnSp macro="">
      <xdr:nvCxnSpPr>
        <xdr:cNvPr id="673" name="直線コネクタ 672"/>
        <xdr:cNvCxnSpPr/>
      </xdr:nvCxnSpPr>
      <xdr:spPr>
        <a:xfrm flipV="1">
          <a:off x="15993745" y="1492123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142240</xdr:rowOff>
    </xdr:from>
    <xdr:ext cx="377825" cy="259080"/>
    <xdr:sp macro="" textlink="">
      <xdr:nvSpPr>
        <xdr:cNvPr id="674" name="積立金最小値テキスト"/>
        <xdr:cNvSpPr txBox="1"/>
      </xdr:nvSpPr>
      <xdr:spPr>
        <a:xfrm>
          <a:off x="16046450" y="163728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138430</xdr:rowOff>
    </xdr:from>
    <xdr:to xmlns:xdr="http://schemas.openxmlformats.org/drawingml/2006/spreadsheetDrawing">
      <xdr:col>86</xdr:col>
      <xdr:colOff>25400</xdr:colOff>
      <xdr:row>98</xdr:row>
      <xdr:rowOff>138430</xdr:rowOff>
    </xdr:to>
    <xdr:cxnSp macro="">
      <xdr:nvCxnSpPr>
        <xdr:cNvPr id="675" name="直線コネクタ 674"/>
        <xdr:cNvCxnSpPr/>
      </xdr:nvCxnSpPr>
      <xdr:spPr>
        <a:xfrm>
          <a:off x="15906750" y="16369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2540</xdr:rowOff>
    </xdr:from>
    <xdr:ext cx="598170" cy="259080"/>
    <xdr:sp macro="" textlink="">
      <xdr:nvSpPr>
        <xdr:cNvPr id="676" name="積立金最大値テキスト"/>
        <xdr:cNvSpPr txBox="1"/>
      </xdr:nvSpPr>
      <xdr:spPr>
        <a:xfrm>
          <a:off x="16046450" y="14702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55880</xdr:rowOff>
    </xdr:from>
    <xdr:to xmlns:xdr="http://schemas.openxmlformats.org/drawingml/2006/spreadsheetDrawing">
      <xdr:col>86</xdr:col>
      <xdr:colOff>25400</xdr:colOff>
      <xdr:row>90</xdr:row>
      <xdr:rowOff>55880</xdr:rowOff>
    </xdr:to>
    <xdr:cxnSp macro="">
      <xdr:nvCxnSpPr>
        <xdr:cNvPr id="677" name="直線コネクタ 676"/>
        <xdr:cNvCxnSpPr/>
      </xdr:nvCxnSpPr>
      <xdr:spPr>
        <a:xfrm>
          <a:off x="15906750" y="14921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43180</xdr:rowOff>
    </xdr:from>
    <xdr:to xmlns:xdr="http://schemas.openxmlformats.org/drawingml/2006/spreadsheetDrawing">
      <xdr:col>85</xdr:col>
      <xdr:colOff>127000</xdr:colOff>
      <xdr:row>97</xdr:row>
      <xdr:rowOff>86995</xdr:rowOff>
    </xdr:to>
    <xdr:cxnSp macro="">
      <xdr:nvCxnSpPr>
        <xdr:cNvPr id="678" name="直線コネクタ 677"/>
        <xdr:cNvCxnSpPr/>
      </xdr:nvCxnSpPr>
      <xdr:spPr>
        <a:xfrm flipV="1">
          <a:off x="15172690" y="16102330"/>
          <a:ext cx="8229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40640</xdr:rowOff>
    </xdr:from>
    <xdr:ext cx="534035" cy="258445"/>
    <xdr:sp macro="" textlink="">
      <xdr:nvSpPr>
        <xdr:cNvPr id="679" name="積立金平均値テキスト"/>
        <xdr:cNvSpPr txBox="1"/>
      </xdr:nvSpPr>
      <xdr:spPr>
        <a:xfrm>
          <a:off x="16046450" y="160997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61595</xdr:rowOff>
    </xdr:from>
    <xdr:to xmlns:xdr="http://schemas.openxmlformats.org/drawingml/2006/spreadsheetDrawing">
      <xdr:col>85</xdr:col>
      <xdr:colOff>177800</xdr:colOff>
      <xdr:row>97</xdr:row>
      <xdr:rowOff>163195</xdr:rowOff>
    </xdr:to>
    <xdr:sp macro="" textlink="">
      <xdr:nvSpPr>
        <xdr:cNvPr id="680" name="フローチャート: 判断 679"/>
        <xdr:cNvSpPr/>
      </xdr:nvSpPr>
      <xdr:spPr>
        <a:xfrm>
          <a:off x="15944850" y="1612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86995</xdr:rowOff>
    </xdr:from>
    <xdr:to xmlns:xdr="http://schemas.openxmlformats.org/drawingml/2006/spreadsheetDrawing">
      <xdr:col>81</xdr:col>
      <xdr:colOff>50800</xdr:colOff>
      <xdr:row>97</xdr:row>
      <xdr:rowOff>101600</xdr:rowOff>
    </xdr:to>
    <xdr:cxnSp macro="">
      <xdr:nvCxnSpPr>
        <xdr:cNvPr id="681" name="直線コネクタ 680"/>
        <xdr:cNvCxnSpPr/>
      </xdr:nvCxnSpPr>
      <xdr:spPr>
        <a:xfrm flipV="1">
          <a:off x="14302740" y="16146145"/>
          <a:ext cx="869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78105</xdr:rowOff>
    </xdr:from>
    <xdr:to xmlns:xdr="http://schemas.openxmlformats.org/drawingml/2006/spreadsheetDrawing">
      <xdr:col>81</xdr:col>
      <xdr:colOff>101600</xdr:colOff>
      <xdr:row>97</xdr:row>
      <xdr:rowOff>8255</xdr:rowOff>
    </xdr:to>
    <xdr:sp macro="" textlink="">
      <xdr:nvSpPr>
        <xdr:cNvPr id="682" name="フローチャート: 判断 681"/>
        <xdr:cNvSpPr/>
      </xdr:nvSpPr>
      <xdr:spPr>
        <a:xfrm>
          <a:off x="15121890" y="1596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25400</xdr:rowOff>
    </xdr:from>
    <xdr:ext cx="534035" cy="259080"/>
    <xdr:sp macro="" textlink="">
      <xdr:nvSpPr>
        <xdr:cNvPr id="683" name="テキスト ボックス 682"/>
        <xdr:cNvSpPr txBox="1"/>
      </xdr:nvSpPr>
      <xdr:spPr>
        <a:xfrm>
          <a:off x="14912975" y="1574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101600</xdr:rowOff>
    </xdr:from>
    <xdr:to xmlns:xdr="http://schemas.openxmlformats.org/drawingml/2006/spreadsheetDrawing">
      <xdr:col>76</xdr:col>
      <xdr:colOff>114300</xdr:colOff>
      <xdr:row>97</xdr:row>
      <xdr:rowOff>120650</xdr:rowOff>
    </xdr:to>
    <xdr:cxnSp macro="">
      <xdr:nvCxnSpPr>
        <xdr:cNvPr id="684" name="直線コネクタ 683"/>
        <xdr:cNvCxnSpPr/>
      </xdr:nvCxnSpPr>
      <xdr:spPr>
        <a:xfrm flipV="1">
          <a:off x="13432790" y="16160750"/>
          <a:ext cx="8699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147955</xdr:rowOff>
    </xdr:from>
    <xdr:to xmlns:xdr="http://schemas.openxmlformats.org/drawingml/2006/spreadsheetDrawing">
      <xdr:col>76</xdr:col>
      <xdr:colOff>165100</xdr:colOff>
      <xdr:row>97</xdr:row>
      <xdr:rowOff>78105</xdr:rowOff>
    </xdr:to>
    <xdr:sp macro="" textlink="">
      <xdr:nvSpPr>
        <xdr:cNvPr id="685" name="フローチャート: 判断 684"/>
        <xdr:cNvSpPr/>
      </xdr:nvSpPr>
      <xdr:spPr>
        <a:xfrm>
          <a:off x="14251940" y="160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94615</xdr:rowOff>
    </xdr:from>
    <xdr:ext cx="534035" cy="259080"/>
    <xdr:sp macro="" textlink="">
      <xdr:nvSpPr>
        <xdr:cNvPr id="686" name="テキスト ボックス 685"/>
        <xdr:cNvSpPr txBox="1"/>
      </xdr:nvSpPr>
      <xdr:spPr>
        <a:xfrm>
          <a:off x="14039215" y="15810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92075</xdr:rowOff>
    </xdr:from>
    <xdr:to xmlns:xdr="http://schemas.openxmlformats.org/drawingml/2006/spreadsheetDrawing">
      <xdr:col>71</xdr:col>
      <xdr:colOff>177800</xdr:colOff>
      <xdr:row>97</xdr:row>
      <xdr:rowOff>120650</xdr:rowOff>
    </xdr:to>
    <xdr:cxnSp macro="">
      <xdr:nvCxnSpPr>
        <xdr:cNvPr id="687" name="直線コネクタ 686"/>
        <xdr:cNvCxnSpPr/>
      </xdr:nvCxnSpPr>
      <xdr:spPr>
        <a:xfrm>
          <a:off x="12559030" y="16151225"/>
          <a:ext cx="8737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29210</xdr:rowOff>
    </xdr:from>
    <xdr:to xmlns:xdr="http://schemas.openxmlformats.org/drawingml/2006/spreadsheetDrawing">
      <xdr:col>72</xdr:col>
      <xdr:colOff>38100</xdr:colOff>
      <xdr:row>97</xdr:row>
      <xdr:rowOff>130810</xdr:rowOff>
    </xdr:to>
    <xdr:sp macro="" textlink="">
      <xdr:nvSpPr>
        <xdr:cNvPr id="688" name="フローチャート: 判断 687"/>
        <xdr:cNvSpPr/>
      </xdr:nvSpPr>
      <xdr:spPr>
        <a:xfrm>
          <a:off x="13381990" y="160883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147320</xdr:rowOff>
    </xdr:from>
    <xdr:ext cx="534035" cy="259080"/>
    <xdr:sp macro="" textlink="">
      <xdr:nvSpPr>
        <xdr:cNvPr id="689" name="テキスト ボックス 688"/>
        <xdr:cNvSpPr txBox="1"/>
      </xdr:nvSpPr>
      <xdr:spPr>
        <a:xfrm>
          <a:off x="13169265" y="15863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140970</xdr:rowOff>
    </xdr:from>
    <xdr:to xmlns:xdr="http://schemas.openxmlformats.org/drawingml/2006/spreadsheetDrawing">
      <xdr:col>67</xdr:col>
      <xdr:colOff>101600</xdr:colOff>
      <xdr:row>97</xdr:row>
      <xdr:rowOff>71120</xdr:rowOff>
    </xdr:to>
    <xdr:sp macro="" textlink="">
      <xdr:nvSpPr>
        <xdr:cNvPr id="690" name="フローチャート: 判断 689"/>
        <xdr:cNvSpPr/>
      </xdr:nvSpPr>
      <xdr:spPr>
        <a:xfrm>
          <a:off x="12508230" y="1602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87630</xdr:rowOff>
    </xdr:from>
    <xdr:ext cx="534035" cy="258445"/>
    <xdr:sp macro="" textlink="">
      <xdr:nvSpPr>
        <xdr:cNvPr id="691" name="テキスト ボックス 690"/>
        <xdr:cNvSpPr txBox="1"/>
      </xdr:nvSpPr>
      <xdr:spPr>
        <a:xfrm>
          <a:off x="12299315" y="15803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3" name="テキスト ボックス 692"/>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94" name="テキスト ボックス 693"/>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695" name="テキスト ボックス 694"/>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6" name="テキスト ボックス 695"/>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163830</xdr:rowOff>
    </xdr:from>
    <xdr:to xmlns:xdr="http://schemas.openxmlformats.org/drawingml/2006/spreadsheetDrawing">
      <xdr:col>85</xdr:col>
      <xdr:colOff>177800</xdr:colOff>
      <xdr:row>97</xdr:row>
      <xdr:rowOff>93980</xdr:rowOff>
    </xdr:to>
    <xdr:sp macro="" textlink="">
      <xdr:nvSpPr>
        <xdr:cNvPr id="697" name="楕円 696"/>
        <xdr:cNvSpPr/>
      </xdr:nvSpPr>
      <xdr:spPr>
        <a:xfrm>
          <a:off x="1594485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15240</xdr:rowOff>
    </xdr:from>
    <xdr:ext cx="534035" cy="259080"/>
    <xdr:sp macro="" textlink="">
      <xdr:nvSpPr>
        <xdr:cNvPr id="698" name="積立金該当値テキスト"/>
        <xdr:cNvSpPr txBox="1"/>
      </xdr:nvSpPr>
      <xdr:spPr>
        <a:xfrm>
          <a:off x="16046450" y="15902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36195</xdr:rowOff>
    </xdr:from>
    <xdr:to xmlns:xdr="http://schemas.openxmlformats.org/drawingml/2006/spreadsheetDrawing">
      <xdr:col>81</xdr:col>
      <xdr:colOff>101600</xdr:colOff>
      <xdr:row>97</xdr:row>
      <xdr:rowOff>137795</xdr:rowOff>
    </xdr:to>
    <xdr:sp macro="" textlink="">
      <xdr:nvSpPr>
        <xdr:cNvPr id="699" name="楕円 698"/>
        <xdr:cNvSpPr/>
      </xdr:nvSpPr>
      <xdr:spPr>
        <a:xfrm>
          <a:off x="15121890" y="160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128905</xdr:rowOff>
    </xdr:from>
    <xdr:ext cx="534035" cy="259080"/>
    <xdr:sp macro="" textlink="">
      <xdr:nvSpPr>
        <xdr:cNvPr id="700" name="テキスト ボックス 699"/>
        <xdr:cNvSpPr txBox="1"/>
      </xdr:nvSpPr>
      <xdr:spPr>
        <a:xfrm>
          <a:off x="14912975" y="1618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701" name="楕円 700"/>
        <xdr:cNvSpPr/>
      </xdr:nvSpPr>
      <xdr:spPr>
        <a:xfrm>
          <a:off x="14251940" y="16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143510</xdr:rowOff>
    </xdr:from>
    <xdr:ext cx="534035" cy="258445"/>
    <xdr:sp macro="" textlink="">
      <xdr:nvSpPr>
        <xdr:cNvPr id="702" name="テキスト ボックス 701"/>
        <xdr:cNvSpPr txBox="1"/>
      </xdr:nvSpPr>
      <xdr:spPr>
        <a:xfrm>
          <a:off x="14039215" y="16202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69850</xdr:rowOff>
    </xdr:from>
    <xdr:to xmlns:xdr="http://schemas.openxmlformats.org/drawingml/2006/spreadsheetDrawing">
      <xdr:col>72</xdr:col>
      <xdr:colOff>38100</xdr:colOff>
      <xdr:row>97</xdr:row>
      <xdr:rowOff>171450</xdr:rowOff>
    </xdr:to>
    <xdr:sp macro="" textlink="">
      <xdr:nvSpPr>
        <xdr:cNvPr id="703" name="楕円 702"/>
        <xdr:cNvSpPr/>
      </xdr:nvSpPr>
      <xdr:spPr>
        <a:xfrm>
          <a:off x="13381990" y="16129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162560</xdr:rowOff>
    </xdr:from>
    <xdr:ext cx="534035" cy="259080"/>
    <xdr:sp macro="" textlink="">
      <xdr:nvSpPr>
        <xdr:cNvPr id="704" name="テキスト ボックス 703"/>
        <xdr:cNvSpPr txBox="1"/>
      </xdr:nvSpPr>
      <xdr:spPr>
        <a:xfrm>
          <a:off x="13169265" y="16221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41275</xdr:rowOff>
    </xdr:from>
    <xdr:to xmlns:xdr="http://schemas.openxmlformats.org/drawingml/2006/spreadsheetDrawing">
      <xdr:col>67</xdr:col>
      <xdr:colOff>101600</xdr:colOff>
      <xdr:row>97</xdr:row>
      <xdr:rowOff>143510</xdr:rowOff>
    </xdr:to>
    <xdr:sp macro="" textlink="">
      <xdr:nvSpPr>
        <xdr:cNvPr id="705" name="楕円 704"/>
        <xdr:cNvSpPr/>
      </xdr:nvSpPr>
      <xdr:spPr>
        <a:xfrm>
          <a:off x="12508230" y="16100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133985</xdr:rowOff>
    </xdr:from>
    <xdr:ext cx="534035" cy="258445"/>
    <xdr:sp macro="" textlink="">
      <xdr:nvSpPr>
        <xdr:cNvPr id="706" name="テキスト ボックス 705"/>
        <xdr:cNvSpPr txBox="1"/>
      </xdr:nvSpPr>
      <xdr:spPr>
        <a:xfrm>
          <a:off x="12299315" y="16193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14" name="正方形/長方形 713"/>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15" name="テキスト ボックス 714"/>
        <xdr:cNvSpPr txBox="1"/>
      </xdr:nvSpPr>
      <xdr:spPr>
        <a:xfrm>
          <a:off x="178879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16" name="直線コネクタ 715"/>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7" name="直線コネクタ 716"/>
        <xdr:cNvCxnSpPr/>
      </xdr:nvCxnSpPr>
      <xdr:spPr>
        <a:xfrm>
          <a:off x="17922240" y="6305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920" cy="258445"/>
    <xdr:sp macro="" textlink="">
      <xdr:nvSpPr>
        <xdr:cNvPr id="718" name="テキスト ボックス 717"/>
        <xdr:cNvSpPr txBox="1"/>
      </xdr:nvSpPr>
      <xdr:spPr>
        <a:xfrm>
          <a:off x="17680940" y="6169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165100</xdr:rowOff>
    </xdr:from>
    <xdr:ext cx="530860" cy="259080"/>
    <xdr:sp macro="" textlink="">
      <xdr:nvSpPr>
        <xdr:cNvPr id="720" name="テキスト ボックス 719"/>
        <xdr:cNvSpPr txBox="1"/>
      </xdr:nvSpPr>
      <xdr:spPr>
        <a:xfrm>
          <a:off x="17402175" y="5619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83185</xdr:rowOff>
    </xdr:from>
    <xdr:to xmlns:xdr="http://schemas.openxmlformats.org/drawingml/2006/spreadsheetDrawing">
      <xdr:col>120</xdr:col>
      <xdr:colOff>114300</xdr:colOff>
      <xdr:row>31</xdr:row>
      <xdr:rowOff>83185</xdr:rowOff>
    </xdr:to>
    <xdr:cxnSp macro="">
      <xdr:nvCxnSpPr>
        <xdr:cNvPr id="721" name="直線コネクタ 720"/>
        <xdr:cNvCxnSpPr/>
      </xdr:nvCxnSpPr>
      <xdr:spPr>
        <a:xfrm>
          <a:off x="17922240" y="5207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0860" cy="259080"/>
    <xdr:sp macro="" textlink="">
      <xdr:nvSpPr>
        <xdr:cNvPr id="722" name="テキスト ボックス 721"/>
        <xdr:cNvSpPr txBox="1"/>
      </xdr:nvSpPr>
      <xdr:spPr>
        <a:xfrm>
          <a:off x="17402175" y="5071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3" name="直線コネクタ 722"/>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24" name="テキスト ボックス 723"/>
        <xdr:cNvSpPr txBox="1"/>
      </xdr:nvSpPr>
      <xdr:spPr>
        <a:xfrm>
          <a:off x="1740217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25" name="投資及び出資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113030</xdr:rowOff>
    </xdr:from>
    <xdr:to xmlns:xdr="http://schemas.openxmlformats.org/drawingml/2006/spreadsheetDrawing">
      <xdr:col>116</xdr:col>
      <xdr:colOff>62865</xdr:colOff>
      <xdr:row>38</xdr:row>
      <xdr:rowOff>25400</xdr:rowOff>
    </xdr:to>
    <xdr:cxnSp macro="">
      <xdr:nvCxnSpPr>
        <xdr:cNvPr id="726" name="直線コネクタ 725"/>
        <xdr:cNvCxnSpPr/>
      </xdr:nvCxnSpPr>
      <xdr:spPr>
        <a:xfrm flipV="1">
          <a:off x="21717635" y="5072380"/>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8920" cy="258445"/>
    <xdr:sp macro="" textlink="">
      <xdr:nvSpPr>
        <xdr:cNvPr id="727" name="投資及び出資金最小値テキスト"/>
        <xdr:cNvSpPr txBox="1"/>
      </xdr:nvSpPr>
      <xdr:spPr>
        <a:xfrm>
          <a:off x="21770340" y="63093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8" name="直線コネクタ 727"/>
        <xdr:cNvCxnSpPr/>
      </xdr:nvCxnSpPr>
      <xdr:spPr>
        <a:xfrm>
          <a:off x="21634450" y="63055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59690</xdr:rowOff>
    </xdr:from>
    <xdr:ext cx="534035" cy="258445"/>
    <xdr:sp macro="" textlink="">
      <xdr:nvSpPr>
        <xdr:cNvPr id="729" name="投資及び出資金最大値テキスト"/>
        <xdr:cNvSpPr txBox="1"/>
      </xdr:nvSpPr>
      <xdr:spPr>
        <a:xfrm>
          <a:off x="21770340" y="485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113030</xdr:rowOff>
    </xdr:from>
    <xdr:to xmlns:xdr="http://schemas.openxmlformats.org/drawingml/2006/spreadsheetDrawing">
      <xdr:col>116</xdr:col>
      <xdr:colOff>152400</xdr:colOff>
      <xdr:row>30</xdr:row>
      <xdr:rowOff>113030</xdr:rowOff>
    </xdr:to>
    <xdr:cxnSp macro="">
      <xdr:nvCxnSpPr>
        <xdr:cNvPr id="730" name="直線コネクタ 729"/>
        <xdr:cNvCxnSpPr/>
      </xdr:nvCxnSpPr>
      <xdr:spPr>
        <a:xfrm>
          <a:off x="21634450" y="50723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31" name="直線コネクタ 730"/>
        <xdr:cNvCxnSpPr/>
      </xdr:nvCxnSpPr>
      <xdr:spPr>
        <a:xfrm>
          <a:off x="20900390" y="63055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7620</xdr:rowOff>
    </xdr:from>
    <xdr:ext cx="469265" cy="259080"/>
    <xdr:sp macro="" textlink="">
      <xdr:nvSpPr>
        <xdr:cNvPr id="732" name="投資及び出資金平均値テキスト"/>
        <xdr:cNvSpPr txBox="1"/>
      </xdr:nvSpPr>
      <xdr:spPr>
        <a:xfrm>
          <a:off x="21770340" y="59575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155575</xdr:rowOff>
    </xdr:from>
    <xdr:to xmlns:xdr="http://schemas.openxmlformats.org/drawingml/2006/spreadsheetDrawing">
      <xdr:col>116</xdr:col>
      <xdr:colOff>114300</xdr:colOff>
      <xdr:row>37</xdr:row>
      <xdr:rowOff>85725</xdr:rowOff>
    </xdr:to>
    <xdr:sp macro="" textlink="">
      <xdr:nvSpPr>
        <xdr:cNvPr id="733" name="フローチャート: 判断 732"/>
        <xdr:cNvSpPr/>
      </xdr:nvSpPr>
      <xdr:spPr>
        <a:xfrm>
          <a:off x="21668740" y="6105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34" name="直線コネクタ 733"/>
        <xdr:cNvCxnSpPr/>
      </xdr:nvCxnSpPr>
      <xdr:spPr>
        <a:xfrm>
          <a:off x="20026630" y="63055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162560</xdr:rowOff>
    </xdr:from>
    <xdr:to xmlns:xdr="http://schemas.openxmlformats.org/drawingml/2006/spreadsheetDrawing">
      <xdr:col>112</xdr:col>
      <xdr:colOff>38100</xdr:colOff>
      <xdr:row>37</xdr:row>
      <xdr:rowOff>92710</xdr:rowOff>
    </xdr:to>
    <xdr:sp macro="" textlink="">
      <xdr:nvSpPr>
        <xdr:cNvPr id="735" name="フローチャート: 判断 734"/>
        <xdr:cNvSpPr/>
      </xdr:nvSpPr>
      <xdr:spPr>
        <a:xfrm>
          <a:off x="20849590" y="61125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109220</xdr:rowOff>
    </xdr:from>
    <xdr:ext cx="469900" cy="259080"/>
    <xdr:sp macro="" textlink="">
      <xdr:nvSpPr>
        <xdr:cNvPr id="736" name="テキスト ボックス 735"/>
        <xdr:cNvSpPr txBox="1"/>
      </xdr:nvSpPr>
      <xdr:spPr>
        <a:xfrm>
          <a:off x="20669250" y="589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37" name="直線コネクタ 736"/>
        <xdr:cNvCxnSpPr/>
      </xdr:nvCxnSpPr>
      <xdr:spPr>
        <a:xfrm>
          <a:off x="19156680" y="63055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30480</xdr:rowOff>
    </xdr:from>
    <xdr:to xmlns:xdr="http://schemas.openxmlformats.org/drawingml/2006/spreadsheetDrawing">
      <xdr:col>107</xdr:col>
      <xdr:colOff>101600</xdr:colOff>
      <xdr:row>37</xdr:row>
      <xdr:rowOff>132080</xdr:rowOff>
    </xdr:to>
    <xdr:sp macro="" textlink="">
      <xdr:nvSpPr>
        <xdr:cNvPr id="738" name="フローチャート: 判断 737"/>
        <xdr:cNvSpPr/>
      </xdr:nvSpPr>
      <xdr:spPr>
        <a:xfrm>
          <a:off x="1997583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149225</xdr:rowOff>
    </xdr:from>
    <xdr:ext cx="469900" cy="258445"/>
    <xdr:sp macro="" textlink="">
      <xdr:nvSpPr>
        <xdr:cNvPr id="739" name="テキスト ボックス 738"/>
        <xdr:cNvSpPr txBox="1"/>
      </xdr:nvSpPr>
      <xdr:spPr>
        <a:xfrm>
          <a:off x="19795490" y="5934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40" name="直線コネクタ 739"/>
        <xdr:cNvCxnSpPr/>
      </xdr:nvCxnSpPr>
      <xdr:spPr>
        <a:xfrm>
          <a:off x="18286730" y="63055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43815</xdr:rowOff>
    </xdr:from>
    <xdr:to xmlns:xdr="http://schemas.openxmlformats.org/drawingml/2006/spreadsheetDrawing">
      <xdr:col>102</xdr:col>
      <xdr:colOff>165100</xdr:colOff>
      <xdr:row>37</xdr:row>
      <xdr:rowOff>145415</xdr:rowOff>
    </xdr:to>
    <xdr:sp macro="" textlink="">
      <xdr:nvSpPr>
        <xdr:cNvPr id="741" name="フローチャート: 判断 740"/>
        <xdr:cNvSpPr/>
      </xdr:nvSpPr>
      <xdr:spPr>
        <a:xfrm>
          <a:off x="1910588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161925</xdr:rowOff>
    </xdr:from>
    <xdr:ext cx="469900" cy="258445"/>
    <xdr:sp macro="" textlink="">
      <xdr:nvSpPr>
        <xdr:cNvPr id="742" name="テキスト ボックス 741"/>
        <xdr:cNvSpPr txBox="1"/>
      </xdr:nvSpPr>
      <xdr:spPr>
        <a:xfrm>
          <a:off x="18925540" y="594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9525</xdr:rowOff>
    </xdr:from>
    <xdr:to xmlns:xdr="http://schemas.openxmlformats.org/drawingml/2006/spreadsheetDrawing">
      <xdr:col>98</xdr:col>
      <xdr:colOff>38100</xdr:colOff>
      <xdr:row>37</xdr:row>
      <xdr:rowOff>111125</xdr:rowOff>
    </xdr:to>
    <xdr:sp macro="" textlink="">
      <xdr:nvSpPr>
        <xdr:cNvPr id="743" name="フローチャート: 判断 742"/>
        <xdr:cNvSpPr/>
      </xdr:nvSpPr>
      <xdr:spPr>
        <a:xfrm>
          <a:off x="18235930" y="6124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127635</xdr:rowOff>
    </xdr:from>
    <xdr:ext cx="469900" cy="258445"/>
    <xdr:sp macro="" textlink="">
      <xdr:nvSpPr>
        <xdr:cNvPr id="744" name="テキスト ボックス 743"/>
        <xdr:cNvSpPr txBox="1"/>
      </xdr:nvSpPr>
      <xdr:spPr>
        <a:xfrm>
          <a:off x="18055590" y="59124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5" name="テキスト ボックス 744"/>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46" name="テキスト ボックス 745"/>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47" name="テキスト ボックス 746"/>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48" name="テキスト ボックス 747"/>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49" name="テキスト ボックス 748"/>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50" name="楕円 749"/>
        <xdr:cNvSpPr/>
      </xdr:nvSpPr>
      <xdr:spPr>
        <a:xfrm>
          <a:off x="21668740" y="626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8920" cy="258445"/>
    <xdr:sp macro="" textlink="">
      <xdr:nvSpPr>
        <xdr:cNvPr id="751" name="投資及び出資金該当値テキスト"/>
        <xdr:cNvSpPr txBox="1"/>
      </xdr:nvSpPr>
      <xdr:spPr>
        <a:xfrm>
          <a:off x="21770340" y="61760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52" name="楕円 751"/>
        <xdr:cNvSpPr/>
      </xdr:nvSpPr>
      <xdr:spPr>
        <a:xfrm>
          <a:off x="20849590" y="62611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8920" cy="259080"/>
    <xdr:sp macro="" textlink="">
      <xdr:nvSpPr>
        <xdr:cNvPr id="753" name="テキスト ボックス 752"/>
        <xdr:cNvSpPr txBox="1"/>
      </xdr:nvSpPr>
      <xdr:spPr>
        <a:xfrm>
          <a:off x="20775930" y="63474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54" name="楕円 753"/>
        <xdr:cNvSpPr/>
      </xdr:nvSpPr>
      <xdr:spPr>
        <a:xfrm>
          <a:off x="19975830" y="626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8920" cy="259080"/>
    <xdr:sp macro="" textlink="">
      <xdr:nvSpPr>
        <xdr:cNvPr id="755" name="テキスト ボックス 754"/>
        <xdr:cNvSpPr txBox="1"/>
      </xdr:nvSpPr>
      <xdr:spPr>
        <a:xfrm>
          <a:off x="19905980" y="63474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56" name="楕円 755"/>
        <xdr:cNvSpPr/>
      </xdr:nvSpPr>
      <xdr:spPr>
        <a:xfrm>
          <a:off x="19105880" y="626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8920" cy="259080"/>
    <xdr:sp macro="" textlink="">
      <xdr:nvSpPr>
        <xdr:cNvPr id="757" name="テキスト ボックス 756"/>
        <xdr:cNvSpPr txBox="1"/>
      </xdr:nvSpPr>
      <xdr:spPr>
        <a:xfrm>
          <a:off x="19036030" y="63474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58" name="楕円 757"/>
        <xdr:cNvSpPr/>
      </xdr:nvSpPr>
      <xdr:spPr>
        <a:xfrm>
          <a:off x="18235930" y="62611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920" cy="259080"/>
    <xdr:sp macro="" textlink="">
      <xdr:nvSpPr>
        <xdr:cNvPr id="759" name="テキスト ボックス 758"/>
        <xdr:cNvSpPr txBox="1"/>
      </xdr:nvSpPr>
      <xdr:spPr>
        <a:xfrm>
          <a:off x="18162270" y="63474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0" name="正方形/長方形 759"/>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1" name="正方形/長方形 760"/>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2" name="正方形/長方形 761"/>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3" name="正方形/長方形 762"/>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4" name="正方形/長方形 763"/>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5" name="正方形/長方形 764"/>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6" name="正方形/長方形 765"/>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67" name="正方形/長方形 766"/>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68" name="テキスト ボックス 767"/>
        <xdr:cNvSpPr txBox="1"/>
      </xdr:nvSpPr>
      <xdr:spPr>
        <a:xfrm>
          <a:off x="178879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69" name="直線コネクタ 768"/>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0" name="直線コネクタ 769"/>
        <xdr:cNvCxnSpPr/>
      </xdr:nvCxnSpPr>
      <xdr:spPr>
        <a:xfrm>
          <a:off x="1792224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8445"/>
    <xdr:sp macro="" textlink="">
      <xdr:nvSpPr>
        <xdr:cNvPr id="771" name="テキスト ボックス 770"/>
        <xdr:cNvSpPr txBox="1"/>
      </xdr:nvSpPr>
      <xdr:spPr>
        <a:xfrm>
          <a:off x="1768094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2" name="直線コネクタ 771"/>
        <xdr:cNvCxnSpPr/>
      </xdr:nvCxnSpPr>
      <xdr:spPr>
        <a:xfrm>
          <a:off x="1792224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7360" cy="259080"/>
    <xdr:sp macro="" textlink="">
      <xdr:nvSpPr>
        <xdr:cNvPr id="773" name="テキスト ボックス 772"/>
        <xdr:cNvSpPr txBox="1"/>
      </xdr:nvSpPr>
      <xdr:spPr>
        <a:xfrm>
          <a:off x="17466310" y="9396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131445</xdr:rowOff>
    </xdr:from>
    <xdr:to xmlns:xdr="http://schemas.openxmlformats.org/drawingml/2006/spreadsheetDrawing">
      <xdr:col>120</xdr:col>
      <xdr:colOff>114300</xdr:colOff>
      <xdr:row>55</xdr:row>
      <xdr:rowOff>131445</xdr:rowOff>
    </xdr:to>
    <xdr:cxnSp macro="">
      <xdr:nvCxnSpPr>
        <xdr:cNvPr id="774" name="直線コネクタ 773"/>
        <xdr:cNvCxnSpPr/>
      </xdr:nvCxnSpPr>
      <xdr:spPr>
        <a:xfrm>
          <a:off x="17922240" y="9218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7360" cy="258445"/>
    <xdr:sp macro="" textlink="">
      <xdr:nvSpPr>
        <xdr:cNvPr id="775" name="テキスト ボックス 774"/>
        <xdr:cNvSpPr txBox="1"/>
      </xdr:nvSpPr>
      <xdr:spPr>
        <a:xfrm>
          <a:off x="17466310" y="90824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6" name="直線コネクタ 775"/>
        <xdr:cNvCxnSpPr/>
      </xdr:nvCxnSpPr>
      <xdr:spPr>
        <a:xfrm>
          <a:off x="1792224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5715</xdr:rowOff>
    </xdr:from>
    <xdr:ext cx="467360" cy="259080"/>
    <xdr:sp macro="" textlink="">
      <xdr:nvSpPr>
        <xdr:cNvPr id="777" name="テキスト ボックス 776"/>
        <xdr:cNvSpPr txBox="1"/>
      </xdr:nvSpPr>
      <xdr:spPr>
        <a:xfrm>
          <a:off x="17466310" y="8762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8" name="直線コネクタ 777"/>
        <xdr:cNvCxnSpPr/>
      </xdr:nvCxnSpPr>
      <xdr:spPr>
        <a:xfrm>
          <a:off x="1792224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9080"/>
    <xdr:sp macro="" textlink="">
      <xdr:nvSpPr>
        <xdr:cNvPr id="779" name="テキスト ボックス 778"/>
        <xdr:cNvSpPr txBox="1"/>
      </xdr:nvSpPr>
      <xdr:spPr>
        <a:xfrm>
          <a:off x="17402175" y="8448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0" name="直線コネクタ 779"/>
        <xdr:cNvCxnSpPr/>
      </xdr:nvCxnSpPr>
      <xdr:spPr>
        <a:xfrm>
          <a:off x="1792224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0860" cy="259080"/>
    <xdr:sp macro="" textlink="">
      <xdr:nvSpPr>
        <xdr:cNvPr id="781" name="テキスト ボックス 780"/>
        <xdr:cNvSpPr txBox="1"/>
      </xdr:nvSpPr>
      <xdr:spPr>
        <a:xfrm>
          <a:off x="17402175" y="8134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8445"/>
    <xdr:sp macro="" textlink="">
      <xdr:nvSpPr>
        <xdr:cNvPr id="783" name="テキスト ボックス 782"/>
        <xdr:cNvSpPr txBox="1"/>
      </xdr:nvSpPr>
      <xdr:spPr>
        <a:xfrm>
          <a:off x="17402175" y="7820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84" name="貸付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147955</xdr:rowOff>
    </xdr:from>
    <xdr:to xmlns:xdr="http://schemas.openxmlformats.org/drawingml/2006/spreadsheetDrawing">
      <xdr:col>116</xdr:col>
      <xdr:colOff>62865</xdr:colOff>
      <xdr:row>59</xdr:row>
      <xdr:rowOff>99060</xdr:rowOff>
    </xdr:to>
    <xdr:cxnSp macro="">
      <xdr:nvCxnSpPr>
        <xdr:cNvPr id="785" name="直線コネクタ 784"/>
        <xdr:cNvCxnSpPr/>
      </xdr:nvCxnSpPr>
      <xdr:spPr>
        <a:xfrm flipV="1">
          <a:off x="21717635" y="8409305"/>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8920" cy="259080"/>
    <xdr:sp macro="" textlink="">
      <xdr:nvSpPr>
        <xdr:cNvPr id="786" name="貸付金最小値テキスト"/>
        <xdr:cNvSpPr txBox="1"/>
      </xdr:nvSpPr>
      <xdr:spPr>
        <a:xfrm>
          <a:off x="21770340" y="9850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7" name="直線コネクタ 786"/>
        <xdr:cNvCxnSpPr/>
      </xdr:nvCxnSpPr>
      <xdr:spPr>
        <a:xfrm>
          <a:off x="21634450" y="9846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94615</xdr:rowOff>
    </xdr:from>
    <xdr:ext cx="534035" cy="258445"/>
    <xdr:sp macro="" textlink="">
      <xdr:nvSpPr>
        <xdr:cNvPr id="788" name="貸付金最大値テキスト"/>
        <xdr:cNvSpPr txBox="1"/>
      </xdr:nvSpPr>
      <xdr:spPr>
        <a:xfrm>
          <a:off x="21770340" y="8190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147955</xdr:rowOff>
    </xdr:from>
    <xdr:to xmlns:xdr="http://schemas.openxmlformats.org/drawingml/2006/spreadsheetDrawing">
      <xdr:col>116</xdr:col>
      <xdr:colOff>152400</xdr:colOff>
      <xdr:row>50</xdr:row>
      <xdr:rowOff>147955</xdr:rowOff>
    </xdr:to>
    <xdr:cxnSp macro="">
      <xdr:nvCxnSpPr>
        <xdr:cNvPr id="789" name="直線コネクタ 788"/>
        <xdr:cNvCxnSpPr/>
      </xdr:nvCxnSpPr>
      <xdr:spPr>
        <a:xfrm>
          <a:off x="21634450" y="84093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160655</xdr:rowOff>
    </xdr:from>
    <xdr:to xmlns:xdr="http://schemas.openxmlformats.org/drawingml/2006/spreadsheetDrawing">
      <xdr:col>116</xdr:col>
      <xdr:colOff>63500</xdr:colOff>
      <xdr:row>59</xdr:row>
      <xdr:rowOff>33655</xdr:rowOff>
    </xdr:to>
    <xdr:cxnSp macro="">
      <xdr:nvCxnSpPr>
        <xdr:cNvPr id="790" name="直線コネクタ 789"/>
        <xdr:cNvCxnSpPr/>
      </xdr:nvCxnSpPr>
      <xdr:spPr>
        <a:xfrm flipV="1">
          <a:off x="20900390" y="9742805"/>
          <a:ext cx="8191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137795</xdr:rowOff>
    </xdr:from>
    <xdr:ext cx="469265" cy="259080"/>
    <xdr:sp macro="" textlink="">
      <xdr:nvSpPr>
        <xdr:cNvPr id="791" name="貸付金平均値テキスト"/>
        <xdr:cNvSpPr txBox="1"/>
      </xdr:nvSpPr>
      <xdr:spPr>
        <a:xfrm>
          <a:off x="21770340" y="938974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114935</xdr:rowOff>
    </xdr:from>
    <xdr:to xmlns:xdr="http://schemas.openxmlformats.org/drawingml/2006/spreadsheetDrawing">
      <xdr:col>116</xdr:col>
      <xdr:colOff>114300</xdr:colOff>
      <xdr:row>58</xdr:row>
      <xdr:rowOff>45085</xdr:rowOff>
    </xdr:to>
    <xdr:sp macro="" textlink="">
      <xdr:nvSpPr>
        <xdr:cNvPr id="792" name="フローチャート: 判断 791"/>
        <xdr:cNvSpPr/>
      </xdr:nvSpPr>
      <xdr:spPr>
        <a:xfrm>
          <a:off x="21668740" y="9531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30480</xdr:rowOff>
    </xdr:from>
    <xdr:to xmlns:xdr="http://schemas.openxmlformats.org/drawingml/2006/spreadsheetDrawing">
      <xdr:col>111</xdr:col>
      <xdr:colOff>177800</xdr:colOff>
      <xdr:row>59</xdr:row>
      <xdr:rowOff>33655</xdr:rowOff>
    </xdr:to>
    <xdr:cxnSp macro="">
      <xdr:nvCxnSpPr>
        <xdr:cNvPr id="793" name="直線コネクタ 792"/>
        <xdr:cNvCxnSpPr/>
      </xdr:nvCxnSpPr>
      <xdr:spPr>
        <a:xfrm>
          <a:off x="20026630" y="9777730"/>
          <a:ext cx="8737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53975</xdr:rowOff>
    </xdr:from>
    <xdr:to xmlns:xdr="http://schemas.openxmlformats.org/drawingml/2006/spreadsheetDrawing">
      <xdr:col>112</xdr:col>
      <xdr:colOff>38100</xdr:colOff>
      <xdr:row>57</xdr:row>
      <xdr:rowOff>155575</xdr:rowOff>
    </xdr:to>
    <xdr:sp macro="" textlink="">
      <xdr:nvSpPr>
        <xdr:cNvPr id="794" name="フローチャート: 判断 793"/>
        <xdr:cNvSpPr/>
      </xdr:nvSpPr>
      <xdr:spPr>
        <a:xfrm>
          <a:off x="20849590" y="94710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635</xdr:rowOff>
    </xdr:from>
    <xdr:ext cx="469900" cy="259080"/>
    <xdr:sp macro="" textlink="">
      <xdr:nvSpPr>
        <xdr:cNvPr id="795" name="テキスト ボックス 794"/>
        <xdr:cNvSpPr txBox="1"/>
      </xdr:nvSpPr>
      <xdr:spPr>
        <a:xfrm>
          <a:off x="20669250" y="925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26670</xdr:rowOff>
    </xdr:from>
    <xdr:to xmlns:xdr="http://schemas.openxmlformats.org/drawingml/2006/spreadsheetDrawing">
      <xdr:col>107</xdr:col>
      <xdr:colOff>50800</xdr:colOff>
      <xdr:row>59</xdr:row>
      <xdr:rowOff>30480</xdr:rowOff>
    </xdr:to>
    <xdr:cxnSp macro="">
      <xdr:nvCxnSpPr>
        <xdr:cNvPr id="796" name="直線コネクタ 795"/>
        <xdr:cNvCxnSpPr/>
      </xdr:nvCxnSpPr>
      <xdr:spPr>
        <a:xfrm>
          <a:off x="19156680" y="977392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44450</xdr:rowOff>
    </xdr:from>
    <xdr:to xmlns:xdr="http://schemas.openxmlformats.org/drawingml/2006/spreadsheetDrawing">
      <xdr:col>107</xdr:col>
      <xdr:colOff>101600</xdr:colOff>
      <xdr:row>57</xdr:row>
      <xdr:rowOff>146050</xdr:rowOff>
    </xdr:to>
    <xdr:sp macro="" textlink="">
      <xdr:nvSpPr>
        <xdr:cNvPr id="797" name="フローチャート: 判断 796"/>
        <xdr:cNvSpPr/>
      </xdr:nvSpPr>
      <xdr:spPr>
        <a:xfrm>
          <a:off x="1997583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162560</xdr:rowOff>
    </xdr:from>
    <xdr:ext cx="469900" cy="258445"/>
    <xdr:sp macro="" textlink="">
      <xdr:nvSpPr>
        <xdr:cNvPr id="798" name="テキスト ボックス 797"/>
        <xdr:cNvSpPr txBox="1"/>
      </xdr:nvSpPr>
      <xdr:spPr>
        <a:xfrm>
          <a:off x="19795490" y="9249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26670</xdr:rowOff>
    </xdr:from>
    <xdr:to xmlns:xdr="http://schemas.openxmlformats.org/drawingml/2006/spreadsheetDrawing">
      <xdr:col>102</xdr:col>
      <xdr:colOff>114300</xdr:colOff>
      <xdr:row>59</xdr:row>
      <xdr:rowOff>48895</xdr:rowOff>
    </xdr:to>
    <xdr:cxnSp macro="">
      <xdr:nvCxnSpPr>
        <xdr:cNvPr id="799" name="直線コネクタ 798"/>
        <xdr:cNvCxnSpPr/>
      </xdr:nvCxnSpPr>
      <xdr:spPr>
        <a:xfrm flipV="1">
          <a:off x="18286730" y="9773920"/>
          <a:ext cx="869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132080</xdr:rowOff>
    </xdr:from>
    <xdr:to xmlns:xdr="http://schemas.openxmlformats.org/drawingml/2006/spreadsheetDrawing">
      <xdr:col>102</xdr:col>
      <xdr:colOff>165100</xdr:colOff>
      <xdr:row>57</xdr:row>
      <xdr:rowOff>62230</xdr:rowOff>
    </xdr:to>
    <xdr:sp macro="" textlink="">
      <xdr:nvSpPr>
        <xdr:cNvPr id="800" name="フローチャート: 判断 799"/>
        <xdr:cNvSpPr/>
      </xdr:nvSpPr>
      <xdr:spPr>
        <a:xfrm>
          <a:off x="19105880" y="9384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78740</xdr:rowOff>
    </xdr:from>
    <xdr:ext cx="469900" cy="259080"/>
    <xdr:sp macro="" textlink="">
      <xdr:nvSpPr>
        <xdr:cNvPr id="801" name="テキスト ボックス 800"/>
        <xdr:cNvSpPr txBox="1"/>
      </xdr:nvSpPr>
      <xdr:spPr>
        <a:xfrm>
          <a:off x="18925540" y="9165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116205</xdr:rowOff>
    </xdr:from>
    <xdr:to xmlns:xdr="http://schemas.openxmlformats.org/drawingml/2006/spreadsheetDrawing">
      <xdr:col>98</xdr:col>
      <xdr:colOff>38100</xdr:colOff>
      <xdr:row>57</xdr:row>
      <xdr:rowOff>45720</xdr:rowOff>
    </xdr:to>
    <xdr:sp macro="" textlink="">
      <xdr:nvSpPr>
        <xdr:cNvPr id="802" name="フローチャート: 判断 801"/>
        <xdr:cNvSpPr/>
      </xdr:nvSpPr>
      <xdr:spPr>
        <a:xfrm>
          <a:off x="18235930" y="936815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62230</xdr:rowOff>
    </xdr:from>
    <xdr:ext cx="469900" cy="258445"/>
    <xdr:sp macro="" textlink="">
      <xdr:nvSpPr>
        <xdr:cNvPr id="803" name="テキスト ボックス 802"/>
        <xdr:cNvSpPr txBox="1"/>
      </xdr:nvSpPr>
      <xdr:spPr>
        <a:xfrm>
          <a:off x="18055590" y="9149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05" name="テキスト ボックス 804"/>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6" name="テキスト ボックス 805"/>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07" name="テキスト ボックス 806"/>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08" name="テキスト ボックス 807"/>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109855</xdr:rowOff>
    </xdr:from>
    <xdr:to xmlns:xdr="http://schemas.openxmlformats.org/drawingml/2006/spreadsheetDrawing">
      <xdr:col>116</xdr:col>
      <xdr:colOff>114300</xdr:colOff>
      <xdr:row>59</xdr:row>
      <xdr:rowOff>40005</xdr:rowOff>
    </xdr:to>
    <xdr:sp macro="" textlink="">
      <xdr:nvSpPr>
        <xdr:cNvPr id="809" name="楕円 808"/>
        <xdr:cNvSpPr/>
      </xdr:nvSpPr>
      <xdr:spPr>
        <a:xfrm>
          <a:off x="21668740" y="9692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24765</xdr:rowOff>
    </xdr:from>
    <xdr:ext cx="469265" cy="258445"/>
    <xdr:sp macro="" textlink="">
      <xdr:nvSpPr>
        <xdr:cNvPr id="810" name="貸付金該当値テキスト"/>
        <xdr:cNvSpPr txBox="1"/>
      </xdr:nvSpPr>
      <xdr:spPr>
        <a:xfrm>
          <a:off x="21770340" y="9606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154305</xdr:rowOff>
    </xdr:from>
    <xdr:to xmlns:xdr="http://schemas.openxmlformats.org/drawingml/2006/spreadsheetDrawing">
      <xdr:col>112</xdr:col>
      <xdr:colOff>38100</xdr:colOff>
      <xdr:row>59</xdr:row>
      <xdr:rowOff>84455</xdr:rowOff>
    </xdr:to>
    <xdr:sp macro="" textlink="">
      <xdr:nvSpPr>
        <xdr:cNvPr id="811" name="楕円 810"/>
        <xdr:cNvSpPr/>
      </xdr:nvSpPr>
      <xdr:spPr>
        <a:xfrm>
          <a:off x="20849590" y="97364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75565</xdr:rowOff>
    </xdr:from>
    <xdr:ext cx="377825" cy="259080"/>
    <xdr:sp macro="" textlink="">
      <xdr:nvSpPr>
        <xdr:cNvPr id="812" name="テキスト ボックス 811"/>
        <xdr:cNvSpPr txBox="1"/>
      </xdr:nvSpPr>
      <xdr:spPr>
        <a:xfrm>
          <a:off x="20714970" y="98228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151130</xdr:rowOff>
    </xdr:from>
    <xdr:to xmlns:xdr="http://schemas.openxmlformats.org/drawingml/2006/spreadsheetDrawing">
      <xdr:col>107</xdr:col>
      <xdr:colOff>101600</xdr:colOff>
      <xdr:row>59</xdr:row>
      <xdr:rowOff>81280</xdr:rowOff>
    </xdr:to>
    <xdr:sp macro="" textlink="">
      <xdr:nvSpPr>
        <xdr:cNvPr id="813" name="楕円 812"/>
        <xdr:cNvSpPr/>
      </xdr:nvSpPr>
      <xdr:spPr>
        <a:xfrm>
          <a:off x="19975830" y="9733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72390</xdr:rowOff>
    </xdr:from>
    <xdr:ext cx="377825" cy="259080"/>
    <xdr:sp macro="" textlink="">
      <xdr:nvSpPr>
        <xdr:cNvPr id="814" name="テキスト ボックス 813"/>
        <xdr:cNvSpPr txBox="1"/>
      </xdr:nvSpPr>
      <xdr:spPr>
        <a:xfrm>
          <a:off x="19841210" y="98196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147320</xdr:rowOff>
    </xdr:from>
    <xdr:to xmlns:xdr="http://schemas.openxmlformats.org/drawingml/2006/spreadsheetDrawing">
      <xdr:col>102</xdr:col>
      <xdr:colOff>165100</xdr:colOff>
      <xdr:row>59</xdr:row>
      <xdr:rowOff>77470</xdr:rowOff>
    </xdr:to>
    <xdr:sp macro="" textlink="">
      <xdr:nvSpPr>
        <xdr:cNvPr id="815" name="楕円 814"/>
        <xdr:cNvSpPr/>
      </xdr:nvSpPr>
      <xdr:spPr>
        <a:xfrm>
          <a:off x="19105880" y="9729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68580</xdr:rowOff>
    </xdr:from>
    <xdr:ext cx="377825" cy="259080"/>
    <xdr:sp macro="" textlink="">
      <xdr:nvSpPr>
        <xdr:cNvPr id="816" name="テキスト ボックス 815"/>
        <xdr:cNvSpPr txBox="1"/>
      </xdr:nvSpPr>
      <xdr:spPr>
        <a:xfrm>
          <a:off x="18971260" y="98158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99695</xdr:rowOff>
    </xdr:to>
    <xdr:sp macro="" textlink="">
      <xdr:nvSpPr>
        <xdr:cNvPr id="817" name="楕円 816"/>
        <xdr:cNvSpPr/>
      </xdr:nvSpPr>
      <xdr:spPr>
        <a:xfrm>
          <a:off x="18235930" y="97472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90805</xdr:rowOff>
    </xdr:from>
    <xdr:ext cx="377825" cy="258445"/>
    <xdr:sp macro="" textlink="">
      <xdr:nvSpPr>
        <xdr:cNvPr id="818" name="テキスト ボックス 817"/>
        <xdr:cNvSpPr txBox="1"/>
      </xdr:nvSpPr>
      <xdr:spPr>
        <a:xfrm>
          <a:off x="18101310" y="98380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26" name="正方形/長方形 825"/>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5425"/>
    <xdr:sp macro="" textlink="">
      <xdr:nvSpPr>
        <xdr:cNvPr id="827" name="テキスト ボックス 826"/>
        <xdr:cNvSpPr txBox="1"/>
      </xdr:nvSpPr>
      <xdr:spPr>
        <a:xfrm>
          <a:off x="178879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83185</xdr:rowOff>
    </xdr:from>
    <xdr:to xmlns:xdr="http://schemas.openxmlformats.org/drawingml/2006/spreadsheetDrawing">
      <xdr:col>120</xdr:col>
      <xdr:colOff>114300</xdr:colOff>
      <xdr:row>81</xdr:row>
      <xdr:rowOff>83185</xdr:rowOff>
    </xdr:to>
    <xdr:cxnSp macro="">
      <xdr:nvCxnSpPr>
        <xdr:cNvPr id="828" name="直線コネクタ 827"/>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29" name="テキスト ボックス 828"/>
        <xdr:cNvSpPr txBox="1"/>
      </xdr:nvSpPr>
      <xdr:spPr>
        <a:xfrm>
          <a:off x="17680940" y="13326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792224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31" name="テキスト ボックス 830"/>
        <xdr:cNvSpPr txBox="1"/>
      </xdr:nvSpPr>
      <xdr:spPr>
        <a:xfrm>
          <a:off x="1740217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792224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33" name="テキスト ボックス 832"/>
        <xdr:cNvSpPr txBox="1"/>
      </xdr:nvSpPr>
      <xdr:spPr>
        <a:xfrm>
          <a:off x="1740217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792224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30860" cy="259080"/>
    <xdr:sp macro="" textlink="">
      <xdr:nvSpPr>
        <xdr:cNvPr id="835" name="テキスト ボックス 834"/>
        <xdr:cNvSpPr txBox="1"/>
      </xdr:nvSpPr>
      <xdr:spPr>
        <a:xfrm>
          <a:off x="1740217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792224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8445"/>
    <xdr:sp macro="" textlink="">
      <xdr:nvSpPr>
        <xdr:cNvPr id="837" name="テキスト ボックス 836"/>
        <xdr:cNvSpPr txBox="1"/>
      </xdr:nvSpPr>
      <xdr:spPr>
        <a:xfrm>
          <a:off x="1740217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792224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8445"/>
    <xdr:sp macro="" textlink="">
      <xdr:nvSpPr>
        <xdr:cNvPr id="839" name="テキスト ボックス 838"/>
        <xdr:cNvSpPr txBox="1"/>
      </xdr:nvSpPr>
      <xdr:spPr>
        <a:xfrm>
          <a:off x="17341850" y="1149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41" name="テキスト ボックス 840"/>
        <xdr:cNvSpPr txBox="1"/>
      </xdr:nvSpPr>
      <xdr:spPr>
        <a:xfrm>
          <a:off x="173418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42" name="繰出金グラフ枠"/>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147320</xdr:rowOff>
    </xdr:from>
    <xdr:to xmlns:xdr="http://schemas.openxmlformats.org/drawingml/2006/spreadsheetDrawing">
      <xdr:col>116</xdr:col>
      <xdr:colOff>62865</xdr:colOff>
      <xdr:row>78</xdr:row>
      <xdr:rowOff>161925</xdr:rowOff>
    </xdr:to>
    <xdr:cxnSp macro="">
      <xdr:nvCxnSpPr>
        <xdr:cNvPr id="843" name="直線コネクタ 842"/>
        <xdr:cNvCxnSpPr/>
      </xdr:nvCxnSpPr>
      <xdr:spPr>
        <a:xfrm flipV="1">
          <a:off x="21717635" y="11710670"/>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165100</xdr:rowOff>
    </xdr:from>
    <xdr:ext cx="534035" cy="259080"/>
    <xdr:sp macro="" textlink="">
      <xdr:nvSpPr>
        <xdr:cNvPr id="844" name="繰出金最小値テキスト"/>
        <xdr:cNvSpPr txBox="1"/>
      </xdr:nvSpPr>
      <xdr:spPr>
        <a:xfrm>
          <a:off x="21770340" y="1304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161925</xdr:rowOff>
    </xdr:from>
    <xdr:to xmlns:xdr="http://schemas.openxmlformats.org/drawingml/2006/spreadsheetDrawing">
      <xdr:col>116</xdr:col>
      <xdr:colOff>152400</xdr:colOff>
      <xdr:row>78</xdr:row>
      <xdr:rowOff>161925</xdr:rowOff>
    </xdr:to>
    <xdr:cxnSp macro="">
      <xdr:nvCxnSpPr>
        <xdr:cNvPr id="845" name="直線コネクタ 844"/>
        <xdr:cNvCxnSpPr/>
      </xdr:nvCxnSpPr>
      <xdr:spPr>
        <a:xfrm>
          <a:off x="21634450" y="130460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93980</xdr:rowOff>
    </xdr:from>
    <xdr:ext cx="534035" cy="258445"/>
    <xdr:sp macro="" textlink="">
      <xdr:nvSpPr>
        <xdr:cNvPr id="846" name="繰出金最大値テキスト"/>
        <xdr:cNvSpPr txBox="1"/>
      </xdr:nvSpPr>
      <xdr:spPr>
        <a:xfrm>
          <a:off x="21770340" y="11492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147320</xdr:rowOff>
    </xdr:from>
    <xdr:to xmlns:xdr="http://schemas.openxmlformats.org/drawingml/2006/spreadsheetDrawing">
      <xdr:col>116</xdr:col>
      <xdr:colOff>152400</xdr:colOff>
      <xdr:row>70</xdr:row>
      <xdr:rowOff>147320</xdr:rowOff>
    </xdr:to>
    <xdr:cxnSp macro="">
      <xdr:nvCxnSpPr>
        <xdr:cNvPr id="847" name="直線コネクタ 846"/>
        <xdr:cNvCxnSpPr/>
      </xdr:nvCxnSpPr>
      <xdr:spPr>
        <a:xfrm>
          <a:off x="21634450" y="117106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70</xdr:row>
      <xdr:rowOff>33655</xdr:rowOff>
    </xdr:from>
    <xdr:to xmlns:xdr="http://schemas.openxmlformats.org/drawingml/2006/spreadsheetDrawing">
      <xdr:col>116</xdr:col>
      <xdr:colOff>63500</xdr:colOff>
      <xdr:row>70</xdr:row>
      <xdr:rowOff>147320</xdr:rowOff>
    </xdr:to>
    <xdr:cxnSp macro="">
      <xdr:nvCxnSpPr>
        <xdr:cNvPr id="848" name="直線コネクタ 847"/>
        <xdr:cNvCxnSpPr/>
      </xdr:nvCxnSpPr>
      <xdr:spPr>
        <a:xfrm>
          <a:off x="20900390" y="11597005"/>
          <a:ext cx="81915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121920</xdr:rowOff>
    </xdr:from>
    <xdr:ext cx="534035" cy="258445"/>
    <xdr:sp macro="" textlink="">
      <xdr:nvSpPr>
        <xdr:cNvPr id="849" name="繰出金平均値テキスト"/>
        <xdr:cNvSpPr txBox="1"/>
      </xdr:nvSpPr>
      <xdr:spPr>
        <a:xfrm>
          <a:off x="21770340" y="123456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143510</xdr:rowOff>
    </xdr:from>
    <xdr:to xmlns:xdr="http://schemas.openxmlformats.org/drawingml/2006/spreadsheetDrawing">
      <xdr:col>116</xdr:col>
      <xdr:colOff>114300</xdr:colOff>
      <xdr:row>75</xdr:row>
      <xdr:rowOff>73660</xdr:rowOff>
    </xdr:to>
    <xdr:sp macro="" textlink="">
      <xdr:nvSpPr>
        <xdr:cNvPr id="850" name="フローチャート: 判断 849"/>
        <xdr:cNvSpPr/>
      </xdr:nvSpPr>
      <xdr:spPr>
        <a:xfrm>
          <a:off x="21668740" y="12367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69</xdr:row>
      <xdr:rowOff>127635</xdr:rowOff>
    </xdr:from>
    <xdr:to xmlns:xdr="http://schemas.openxmlformats.org/drawingml/2006/spreadsheetDrawing">
      <xdr:col>111</xdr:col>
      <xdr:colOff>177800</xdr:colOff>
      <xdr:row>70</xdr:row>
      <xdr:rowOff>33655</xdr:rowOff>
    </xdr:to>
    <xdr:cxnSp macro="">
      <xdr:nvCxnSpPr>
        <xdr:cNvPr id="851" name="直線コネクタ 850"/>
        <xdr:cNvCxnSpPr/>
      </xdr:nvCxnSpPr>
      <xdr:spPr>
        <a:xfrm>
          <a:off x="20026630" y="11525885"/>
          <a:ext cx="87376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99695</xdr:rowOff>
    </xdr:from>
    <xdr:to xmlns:xdr="http://schemas.openxmlformats.org/drawingml/2006/spreadsheetDrawing">
      <xdr:col>112</xdr:col>
      <xdr:colOff>38100</xdr:colOff>
      <xdr:row>75</xdr:row>
      <xdr:rowOff>29845</xdr:rowOff>
    </xdr:to>
    <xdr:sp macro="" textlink="">
      <xdr:nvSpPr>
        <xdr:cNvPr id="852" name="フローチャート: 判断 851"/>
        <xdr:cNvSpPr/>
      </xdr:nvSpPr>
      <xdr:spPr>
        <a:xfrm>
          <a:off x="20849590" y="123234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20955</xdr:rowOff>
    </xdr:from>
    <xdr:ext cx="534035" cy="258445"/>
    <xdr:sp macro="" textlink="">
      <xdr:nvSpPr>
        <xdr:cNvPr id="853" name="テキスト ボックス 852"/>
        <xdr:cNvSpPr txBox="1"/>
      </xdr:nvSpPr>
      <xdr:spPr>
        <a:xfrm>
          <a:off x="20636865" y="12409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69</xdr:row>
      <xdr:rowOff>127635</xdr:rowOff>
    </xdr:from>
    <xdr:to xmlns:xdr="http://schemas.openxmlformats.org/drawingml/2006/spreadsheetDrawing">
      <xdr:col>107</xdr:col>
      <xdr:colOff>50800</xdr:colOff>
      <xdr:row>70</xdr:row>
      <xdr:rowOff>38735</xdr:rowOff>
    </xdr:to>
    <xdr:cxnSp macro="">
      <xdr:nvCxnSpPr>
        <xdr:cNvPr id="854" name="直線コネクタ 853"/>
        <xdr:cNvCxnSpPr/>
      </xdr:nvCxnSpPr>
      <xdr:spPr>
        <a:xfrm flipV="1">
          <a:off x="19156680" y="11525885"/>
          <a:ext cx="8699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24765</xdr:rowOff>
    </xdr:from>
    <xdr:to xmlns:xdr="http://schemas.openxmlformats.org/drawingml/2006/spreadsheetDrawing">
      <xdr:col>107</xdr:col>
      <xdr:colOff>101600</xdr:colOff>
      <xdr:row>73</xdr:row>
      <xdr:rowOff>126365</xdr:rowOff>
    </xdr:to>
    <xdr:sp macro="" textlink="">
      <xdr:nvSpPr>
        <xdr:cNvPr id="855" name="フローチャート: 判断 854"/>
        <xdr:cNvSpPr/>
      </xdr:nvSpPr>
      <xdr:spPr>
        <a:xfrm>
          <a:off x="19975830" y="120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117475</xdr:rowOff>
    </xdr:from>
    <xdr:ext cx="534035" cy="258445"/>
    <xdr:sp macro="" textlink="">
      <xdr:nvSpPr>
        <xdr:cNvPr id="856" name="テキスト ボックス 855"/>
        <xdr:cNvSpPr txBox="1"/>
      </xdr:nvSpPr>
      <xdr:spPr>
        <a:xfrm>
          <a:off x="19766915" y="12176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38735</xdr:rowOff>
    </xdr:from>
    <xdr:to xmlns:xdr="http://schemas.openxmlformats.org/drawingml/2006/spreadsheetDrawing">
      <xdr:col>102</xdr:col>
      <xdr:colOff>114300</xdr:colOff>
      <xdr:row>71</xdr:row>
      <xdr:rowOff>8255</xdr:rowOff>
    </xdr:to>
    <xdr:cxnSp macro="">
      <xdr:nvCxnSpPr>
        <xdr:cNvPr id="857" name="直線コネクタ 856"/>
        <xdr:cNvCxnSpPr/>
      </xdr:nvCxnSpPr>
      <xdr:spPr>
        <a:xfrm flipV="1">
          <a:off x="18286730" y="11602085"/>
          <a:ext cx="86995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64135</xdr:rowOff>
    </xdr:from>
    <xdr:to xmlns:xdr="http://schemas.openxmlformats.org/drawingml/2006/spreadsheetDrawing">
      <xdr:col>102</xdr:col>
      <xdr:colOff>165100</xdr:colOff>
      <xdr:row>73</xdr:row>
      <xdr:rowOff>165100</xdr:rowOff>
    </xdr:to>
    <xdr:sp macro="" textlink="">
      <xdr:nvSpPr>
        <xdr:cNvPr id="858" name="フローチャート: 判断 857"/>
        <xdr:cNvSpPr/>
      </xdr:nvSpPr>
      <xdr:spPr>
        <a:xfrm>
          <a:off x="19105880" y="121227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156845</xdr:rowOff>
    </xdr:from>
    <xdr:ext cx="534035" cy="258445"/>
    <xdr:sp macro="" textlink="">
      <xdr:nvSpPr>
        <xdr:cNvPr id="859" name="テキスト ボックス 858"/>
        <xdr:cNvSpPr txBox="1"/>
      </xdr:nvSpPr>
      <xdr:spPr>
        <a:xfrm>
          <a:off x="18893155" y="12215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111760</xdr:rowOff>
    </xdr:from>
    <xdr:to xmlns:xdr="http://schemas.openxmlformats.org/drawingml/2006/spreadsheetDrawing">
      <xdr:col>98</xdr:col>
      <xdr:colOff>38100</xdr:colOff>
      <xdr:row>74</xdr:row>
      <xdr:rowOff>41910</xdr:rowOff>
    </xdr:to>
    <xdr:sp macro="" textlink="">
      <xdr:nvSpPr>
        <xdr:cNvPr id="860" name="フローチャート: 判断 859"/>
        <xdr:cNvSpPr/>
      </xdr:nvSpPr>
      <xdr:spPr>
        <a:xfrm>
          <a:off x="18235930" y="121704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33020</xdr:rowOff>
    </xdr:from>
    <xdr:ext cx="534035" cy="259080"/>
    <xdr:sp macro="" textlink="">
      <xdr:nvSpPr>
        <xdr:cNvPr id="861" name="テキスト ボックス 860"/>
        <xdr:cNvSpPr txBox="1"/>
      </xdr:nvSpPr>
      <xdr:spPr>
        <a:xfrm>
          <a:off x="18023205" y="1225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1365" cy="259080"/>
    <xdr:sp macro="" textlink="">
      <xdr:nvSpPr>
        <xdr:cNvPr id="863" name="テキスト ボックス 862"/>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64" name="テキスト ボックス 863"/>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65" name="テキスト ボックス 864"/>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1365" cy="259080"/>
    <xdr:sp macro="" textlink="">
      <xdr:nvSpPr>
        <xdr:cNvPr id="866" name="テキスト ボックス 865"/>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70</xdr:row>
      <xdr:rowOff>96520</xdr:rowOff>
    </xdr:from>
    <xdr:to xmlns:xdr="http://schemas.openxmlformats.org/drawingml/2006/spreadsheetDrawing">
      <xdr:col>116</xdr:col>
      <xdr:colOff>114300</xdr:colOff>
      <xdr:row>71</xdr:row>
      <xdr:rowOff>26670</xdr:rowOff>
    </xdr:to>
    <xdr:sp macro="" textlink="">
      <xdr:nvSpPr>
        <xdr:cNvPr id="867" name="楕円 866"/>
        <xdr:cNvSpPr/>
      </xdr:nvSpPr>
      <xdr:spPr>
        <a:xfrm>
          <a:off x="21668740" y="11659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50165</xdr:rowOff>
    </xdr:from>
    <xdr:ext cx="534035" cy="258445"/>
    <xdr:sp macro="" textlink="">
      <xdr:nvSpPr>
        <xdr:cNvPr id="868" name="繰出金該当値テキスト"/>
        <xdr:cNvSpPr txBox="1"/>
      </xdr:nvSpPr>
      <xdr:spPr>
        <a:xfrm>
          <a:off x="21770340" y="11613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69</xdr:row>
      <xdr:rowOff>154305</xdr:rowOff>
    </xdr:from>
    <xdr:to xmlns:xdr="http://schemas.openxmlformats.org/drawingml/2006/spreadsheetDrawing">
      <xdr:col>112</xdr:col>
      <xdr:colOff>38100</xdr:colOff>
      <xdr:row>70</xdr:row>
      <xdr:rowOff>84455</xdr:rowOff>
    </xdr:to>
    <xdr:sp macro="" textlink="">
      <xdr:nvSpPr>
        <xdr:cNvPr id="869" name="楕円 868"/>
        <xdr:cNvSpPr/>
      </xdr:nvSpPr>
      <xdr:spPr>
        <a:xfrm>
          <a:off x="20849590" y="115525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68</xdr:row>
      <xdr:rowOff>100965</xdr:rowOff>
    </xdr:from>
    <xdr:ext cx="598805" cy="259080"/>
    <xdr:sp macro="" textlink="">
      <xdr:nvSpPr>
        <xdr:cNvPr id="870" name="テキスト ボックス 869"/>
        <xdr:cNvSpPr txBox="1"/>
      </xdr:nvSpPr>
      <xdr:spPr>
        <a:xfrm>
          <a:off x="20604480" y="11334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69</xdr:row>
      <xdr:rowOff>76835</xdr:rowOff>
    </xdr:from>
    <xdr:to xmlns:xdr="http://schemas.openxmlformats.org/drawingml/2006/spreadsheetDrawing">
      <xdr:col>107</xdr:col>
      <xdr:colOff>101600</xdr:colOff>
      <xdr:row>70</xdr:row>
      <xdr:rowOff>6985</xdr:rowOff>
    </xdr:to>
    <xdr:sp macro="" textlink="">
      <xdr:nvSpPr>
        <xdr:cNvPr id="871" name="楕円 870"/>
        <xdr:cNvSpPr/>
      </xdr:nvSpPr>
      <xdr:spPr>
        <a:xfrm>
          <a:off x="19975830" y="11475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68</xdr:row>
      <xdr:rowOff>23495</xdr:rowOff>
    </xdr:from>
    <xdr:ext cx="598805" cy="258445"/>
    <xdr:sp macro="" textlink="">
      <xdr:nvSpPr>
        <xdr:cNvPr id="872" name="テキスト ボックス 871"/>
        <xdr:cNvSpPr txBox="1"/>
      </xdr:nvSpPr>
      <xdr:spPr>
        <a:xfrm>
          <a:off x="19734530" y="11256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69</xdr:row>
      <xdr:rowOff>159385</xdr:rowOff>
    </xdr:from>
    <xdr:to xmlns:xdr="http://schemas.openxmlformats.org/drawingml/2006/spreadsheetDrawing">
      <xdr:col>102</xdr:col>
      <xdr:colOff>165100</xdr:colOff>
      <xdr:row>70</xdr:row>
      <xdr:rowOff>89535</xdr:rowOff>
    </xdr:to>
    <xdr:sp macro="" textlink="">
      <xdr:nvSpPr>
        <xdr:cNvPr id="873" name="楕円 872"/>
        <xdr:cNvSpPr/>
      </xdr:nvSpPr>
      <xdr:spPr>
        <a:xfrm>
          <a:off x="19105880" y="11557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68</xdr:row>
      <xdr:rowOff>106045</xdr:rowOff>
    </xdr:from>
    <xdr:ext cx="598805" cy="259080"/>
    <xdr:sp macro="" textlink="">
      <xdr:nvSpPr>
        <xdr:cNvPr id="874" name="テキスト ボックス 873"/>
        <xdr:cNvSpPr txBox="1"/>
      </xdr:nvSpPr>
      <xdr:spPr>
        <a:xfrm>
          <a:off x="18860770" y="113391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128905</xdr:rowOff>
    </xdr:from>
    <xdr:to xmlns:xdr="http://schemas.openxmlformats.org/drawingml/2006/spreadsheetDrawing">
      <xdr:col>98</xdr:col>
      <xdr:colOff>38100</xdr:colOff>
      <xdr:row>71</xdr:row>
      <xdr:rowOff>59055</xdr:rowOff>
    </xdr:to>
    <xdr:sp macro="" textlink="">
      <xdr:nvSpPr>
        <xdr:cNvPr id="875" name="楕円 874"/>
        <xdr:cNvSpPr/>
      </xdr:nvSpPr>
      <xdr:spPr>
        <a:xfrm>
          <a:off x="18235930" y="116922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75565</xdr:rowOff>
    </xdr:from>
    <xdr:ext cx="534035" cy="259080"/>
    <xdr:sp macro="" textlink="">
      <xdr:nvSpPr>
        <xdr:cNvPr id="876" name="テキスト ボックス 875"/>
        <xdr:cNvSpPr txBox="1"/>
      </xdr:nvSpPr>
      <xdr:spPr>
        <a:xfrm>
          <a:off x="18023205" y="1147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5425"/>
    <xdr:sp macro="" textlink="">
      <xdr:nvSpPr>
        <xdr:cNvPr id="885" name="テキスト ボックス 884"/>
        <xdr:cNvSpPr txBox="1"/>
      </xdr:nvSpPr>
      <xdr:spPr>
        <a:xfrm>
          <a:off x="178879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88" name="テキスト ボックス 887"/>
        <xdr:cNvSpPr txBox="1"/>
      </xdr:nvSpPr>
      <xdr:spPr>
        <a:xfrm>
          <a:off x="17680940" y="15542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90" name="テキスト ボックス 889"/>
        <xdr:cNvSpPr txBox="1"/>
      </xdr:nvSpPr>
      <xdr:spPr>
        <a:xfrm>
          <a:off x="17680940" y="14424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893" name="前年度繰上充用金最小値テキスト"/>
        <xdr:cNvSpPr txBox="1"/>
      </xdr:nvSpPr>
      <xdr:spPr>
        <a:xfrm>
          <a:off x="2177034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895" name="前年度繰上充用金最大値テキスト"/>
        <xdr:cNvSpPr txBox="1"/>
      </xdr:nvSpPr>
      <xdr:spPr>
        <a:xfrm>
          <a:off x="21770340" y="1538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898" name="前年度繰上充用金平均値テキスト"/>
        <xdr:cNvSpPr txBox="1"/>
      </xdr:nvSpPr>
      <xdr:spPr>
        <a:xfrm>
          <a:off x="21770340" y="156121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2" name="テキスト ボックス 901"/>
        <xdr:cNvSpPr txBox="1"/>
      </xdr:nvSpPr>
      <xdr:spPr>
        <a:xfrm>
          <a:off x="2077593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5" name="テキスト ボックス 904"/>
        <xdr:cNvSpPr txBox="1"/>
      </xdr:nvSpPr>
      <xdr:spPr>
        <a:xfrm>
          <a:off x="1990598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8" name="テキスト ボックス 907"/>
        <xdr:cNvSpPr txBox="1"/>
      </xdr:nvSpPr>
      <xdr:spPr>
        <a:xfrm>
          <a:off x="1903603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0" name="テキスト ボックス 909"/>
        <xdr:cNvSpPr txBox="1"/>
      </xdr:nvSpPr>
      <xdr:spPr>
        <a:xfrm>
          <a:off x="1816227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912" name="テキスト ボックス 911"/>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3" name="テキスト ボックス 912"/>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14" name="テキスト ボックス 913"/>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915" name="テキスト ボックス 914"/>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17" name="前年度繰上充用金該当値テキスト"/>
        <xdr:cNvSpPr txBox="1"/>
      </xdr:nvSpPr>
      <xdr:spPr>
        <a:xfrm>
          <a:off x="21770340" y="1549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9" name="テキスト ボックス 918"/>
        <xdr:cNvSpPr txBox="1"/>
      </xdr:nvSpPr>
      <xdr:spPr>
        <a:xfrm>
          <a:off x="2077593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1" name="テキスト ボックス 920"/>
        <xdr:cNvSpPr txBox="1"/>
      </xdr:nvSpPr>
      <xdr:spPr>
        <a:xfrm>
          <a:off x="1990598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3" name="テキスト ボックス 922"/>
        <xdr:cNvSpPr txBox="1"/>
      </xdr:nvSpPr>
      <xdr:spPr>
        <a:xfrm>
          <a:off x="1903603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5" name="テキスト ボックス 924"/>
        <xdr:cNvSpPr txBox="1"/>
      </xdr:nvSpPr>
      <xdr:spPr>
        <a:xfrm>
          <a:off x="1816227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主な構成比の状況</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・人件費は、住民一人当たり</a:t>
          </a:r>
          <a:r>
            <a:rPr kumimoji="1" lang="en-US" altLang="ja-JP" sz="1300">
              <a:latin typeface="ＭＳ Ｐゴシック"/>
              <a:ea typeface="ＭＳ Ｐゴシック"/>
            </a:rPr>
            <a:t>144,636</a:t>
          </a:r>
          <a:r>
            <a:rPr kumimoji="1" lang="ja-JP" altLang="en-US" sz="1300">
              <a:latin typeface="ＭＳ Ｐゴシック"/>
              <a:ea typeface="ＭＳ Ｐゴシック"/>
            </a:rPr>
            <a:t>円となっており、前年度に引き続き類似団体内で最も高くなった。面積が広大なため支所の数と職員配置数が多いこと、常備消防を直営していることが主な要因である。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・補助費等は、住民一人当たり</a:t>
          </a:r>
          <a:r>
            <a:rPr kumimoji="1" lang="en-US" altLang="ja-JP" sz="1300">
              <a:latin typeface="ＭＳ Ｐゴシック"/>
              <a:ea typeface="ＭＳ Ｐゴシック"/>
            </a:rPr>
            <a:t>129,366</a:t>
          </a:r>
          <a:r>
            <a:rPr kumimoji="1" lang="ja-JP" altLang="en-US" sz="1300">
              <a:latin typeface="ＭＳ Ｐゴシック"/>
              <a:ea typeface="ＭＳ Ｐゴシック"/>
            </a:rPr>
            <a:t>円となっており、前年度から高くなった。主な要因は一部事務組合負担金、多面的機能支払交付金、バス運行事業や病院事業への補助金の増である。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125,914</a:t>
          </a:r>
          <a:r>
            <a:rPr kumimoji="1" lang="ja-JP" altLang="en-US" sz="1300">
              <a:latin typeface="ＭＳ Ｐゴシック"/>
              <a:ea typeface="ＭＳ Ｐゴシック"/>
            </a:rPr>
            <a:t>円となっており、経年比較すると下がってきているが、依然として類似団体内では最も高く、全国平均や広島県平均と比較しても２倍以上上回る状況である。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その他の特徴</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・普通建設事業費（うち更新整備）は、大朝体育館や千代田中学校体育館の改修やどんぐり荘（宿泊施設）の改修等により高額となり、住民一人当たり</a:t>
          </a:r>
          <a:r>
            <a:rPr kumimoji="1" lang="en-US" altLang="ja-JP" sz="1300">
              <a:latin typeface="ＭＳ Ｐゴシック"/>
              <a:ea typeface="ＭＳ Ｐゴシック"/>
            </a:rPr>
            <a:t>76,158</a:t>
          </a:r>
          <a:r>
            <a:rPr kumimoji="1" lang="ja-JP" altLang="en-US" sz="1300">
              <a:latin typeface="ＭＳ Ｐゴシック"/>
              <a:ea typeface="ＭＳ Ｐゴシック"/>
            </a:rPr>
            <a:t>円となった。また、災害復旧事業費は、</a:t>
          </a:r>
          <a:r>
            <a:rPr kumimoji="1" lang="en-US" altLang="ja-JP" sz="1300">
              <a:latin typeface="ＭＳ Ｐゴシック"/>
              <a:ea typeface="ＭＳ Ｐゴシック"/>
            </a:rPr>
            <a:t>H29</a:t>
          </a:r>
          <a:r>
            <a:rPr kumimoji="1" lang="ja-JP" altLang="en-US" sz="1300">
              <a:latin typeface="ＭＳ Ｐゴシック"/>
              <a:ea typeface="ＭＳ Ｐゴシック"/>
            </a:rPr>
            <a:t>年</a:t>
          </a:r>
          <a:r>
            <a:rPr kumimoji="1" lang="en-US" altLang="ja-JP" sz="1300">
              <a:latin typeface="ＭＳ Ｐゴシック"/>
              <a:ea typeface="ＭＳ Ｐゴシック"/>
            </a:rPr>
            <a:t>7</a:t>
          </a:r>
          <a:r>
            <a:rPr kumimoji="1" lang="ja-JP" altLang="en-US" sz="1300">
              <a:latin typeface="ＭＳ Ｐゴシック"/>
              <a:ea typeface="ＭＳ Ｐゴシック"/>
            </a:rPr>
            <a:t>月豪雨災害により、住民一人当たり</a:t>
          </a:r>
          <a:r>
            <a:rPr kumimoji="1" lang="en-US" altLang="ja-JP" sz="1300">
              <a:latin typeface="ＭＳ Ｐゴシック"/>
              <a:ea typeface="ＭＳ Ｐゴシック"/>
            </a:rPr>
            <a:t>27,855</a:t>
          </a:r>
          <a:r>
            <a:rPr kumimoji="1" lang="ja-JP" altLang="en-US" sz="1300">
              <a:latin typeface="ＭＳ Ｐゴシック"/>
              <a:ea typeface="ＭＳ Ｐゴシック"/>
            </a:rPr>
            <a:t>円と高くなった。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19,029
18,588
646.20
17,410,231
16,815,834
202,031
9,611,014
17,350,421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15.9
94.0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87070" y="306705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87070" y="337185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71247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9080"/>
    <xdr:sp macro="" textlink="">
      <xdr:nvSpPr>
        <xdr:cNvPr id="42" name="テキスト ボックス 41"/>
        <xdr:cNvSpPr txBox="1"/>
      </xdr:nvSpPr>
      <xdr:spPr>
        <a:xfrm>
          <a:off x="290830" y="6722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90830" y="6353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9080"/>
    <xdr:sp macro="" textlink="">
      <xdr:nvSpPr>
        <xdr:cNvPr id="46" name="テキスト ボックス 45"/>
        <xdr:cNvSpPr txBox="1"/>
      </xdr:nvSpPr>
      <xdr:spPr>
        <a:xfrm>
          <a:off x="290830" y="598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165100</xdr:rowOff>
    </xdr:from>
    <xdr:ext cx="467360" cy="259080"/>
    <xdr:sp macro="" textlink="">
      <xdr:nvSpPr>
        <xdr:cNvPr id="48" name="テキスト ボックス 47"/>
        <xdr:cNvSpPr txBox="1"/>
      </xdr:nvSpPr>
      <xdr:spPr>
        <a:xfrm>
          <a:off x="290830" y="5619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8445"/>
    <xdr:sp macro="" textlink="">
      <xdr:nvSpPr>
        <xdr:cNvPr id="50" name="テキスト ボックス 49"/>
        <xdr:cNvSpPr txBox="1"/>
      </xdr:nvSpPr>
      <xdr:spPr>
        <a:xfrm>
          <a:off x="290830" y="5255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8445"/>
    <xdr:sp macro="" textlink="">
      <xdr:nvSpPr>
        <xdr:cNvPr id="52" name="テキスト ボックス 51"/>
        <xdr:cNvSpPr txBox="1"/>
      </xdr:nvSpPr>
      <xdr:spPr>
        <a:xfrm>
          <a:off x="290830" y="4886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8445"/>
    <xdr:sp macro="" textlink="">
      <xdr:nvSpPr>
        <xdr:cNvPr id="54" name="テキスト ボックス 53"/>
        <xdr:cNvSpPr txBox="1"/>
      </xdr:nvSpPr>
      <xdr:spPr>
        <a:xfrm>
          <a:off x="29083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5" name="議会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77470</xdr:rowOff>
    </xdr:from>
    <xdr:to xmlns:xdr="http://schemas.openxmlformats.org/drawingml/2006/spreadsheetDrawing">
      <xdr:col>24</xdr:col>
      <xdr:colOff>62865</xdr:colOff>
      <xdr:row>38</xdr:row>
      <xdr:rowOff>120015</xdr:rowOff>
    </xdr:to>
    <xdr:cxnSp macro="">
      <xdr:nvCxnSpPr>
        <xdr:cNvPr id="56" name="直線コネクタ 55"/>
        <xdr:cNvCxnSpPr/>
      </xdr:nvCxnSpPr>
      <xdr:spPr>
        <a:xfrm flipV="1">
          <a:off x="4542155" y="5201920"/>
          <a:ext cx="127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123825</xdr:rowOff>
    </xdr:from>
    <xdr:ext cx="469265" cy="258445"/>
    <xdr:sp macro="" textlink="">
      <xdr:nvSpPr>
        <xdr:cNvPr id="57" name="議会費最小値テキスト"/>
        <xdr:cNvSpPr txBox="1"/>
      </xdr:nvSpPr>
      <xdr:spPr>
        <a:xfrm>
          <a:off x="4594860" y="6403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120015</xdr:rowOff>
    </xdr:from>
    <xdr:to xmlns:xdr="http://schemas.openxmlformats.org/drawingml/2006/spreadsheetDrawing">
      <xdr:col>24</xdr:col>
      <xdr:colOff>152400</xdr:colOff>
      <xdr:row>38</xdr:row>
      <xdr:rowOff>120015</xdr:rowOff>
    </xdr:to>
    <xdr:cxnSp macro="">
      <xdr:nvCxnSpPr>
        <xdr:cNvPr id="58" name="直線コネクタ 57"/>
        <xdr:cNvCxnSpPr/>
      </xdr:nvCxnSpPr>
      <xdr:spPr>
        <a:xfrm>
          <a:off x="4458970" y="64001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24130</xdr:rowOff>
    </xdr:from>
    <xdr:ext cx="469265" cy="258445"/>
    <xdr:sp macro="" textlink="">
      <xdr:nvSpPr>
        <xdr:cNvPr id="59" name="議会費最大値テキスト"/>
        <xdr:cNvSpPr txBox="1"/>
      </xdr:nvSpPr>
      <xdr:spPr>
        <a:xfrm>
          <a:off x="4594860" y="4983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77470</xdr:rowOff>
    </xdr:from>
    <xdr:to xmlns:xdr="http://schemas.openxmlformats.org/drawingml/2006/spreadsheetDrawing">
      <xdr:col>24</xdr:col>
      <xdr:colOff>152400</xdr:colOff>
      <xdr:row>31</xdr:row>
      <xdr:rowOff>77470</xdr:rowOff>
    </xdr:to>
    <xdr:cxnSp macro="">
      <xdr:nvCxnSpPr>
        <xdr:cNvPr id="60" name="直線コネクタ 59"/>
        <xdr:cNvCxnSpPr/>
      </xdr:nvCxnSpPr>
      <xdr:spPr>
        <a:xfrm>
          <a:off x="4458970" y="52019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47625</xdr:rowOff>
    </xdr:from>
    <xdr:to xmlns:xdr="http://schemas.openxmlformats.org/drawingml/2006/spreadsheetDrawing">
      <xdr:col>24</xdr:col>
      <xdr:colOff>63500</xdr:colOff>
      <xdr:row>36</xdr:row>
      <xdr:rowOff>31115</xdr:rowOff>
    </xdr:to>
    <xdr:cxnSp macro="">
      <xdr:nvCxnSpPr>
        <xdr:cNvPr id="61" name="直線コネクタ 60"/>
        <xdr:cNvCxnSpPr/>
      </xdr:nvCxnSpPr>
      <xdr:spPr>
        <a:xfrm>
          <a:off x="3724910" y="5832475"/>
          <a:ext cx="81915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17145</xdr:rowOff>
    </xdr:from>
    <xdr:ext cx="469265" cy="258445"/>
    <xdr:sp macro="" textlink="">
      <xdr:nvSpPr>
        <xdr:cNvPr id="62" name="議会費平均値テキスト"/>
        <xdr:cNvSpPr txBox="1"/>
      </xdr:nvSpPr>
      <xdr:spPr>
        <a:xfrm>
          <a:off x="4594860" y="56368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165100</xdr:rowOff>
    </xdr:from>
    <xdr:to xmlns:xdr="http://schemas.openxmlformats.org/drawingml/2006/spreadsheetDrawing">
      <xdr:col>24</xdr:col>
      <xdr:colOff>114300</xdr:colOff>
      <xdr:row>35</xdr:row>
      <xdr:rowOff>95250</xdr:rowOff>
    </xdr:to>
    <xdr:sp macro="" textlink="">
      <xdr:nvSpPr>
        <xdr:cNvPr id="63" name="フローチャート: 判断 62"/>
        <xdr:cNvSpPr/>
      </xdr:nvSpPr>
      <xdr:spPr>
        <a:xfrm>
          <a:off x="4493260" y="5784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9525</xdr:rowOff>
    </xdr:from>
    <xdr:to xmlns:xdr="http://schemas.openxmlformats.org/drawingml/2006/spreadsheetDrawing">
      <xdr:col>19</xdr:col>
      <xdr:colOff>177800</xdr:colOff>
      <xdr:row>35</xdr:row>
      <xdr:rowOff>47625</xdr:rowOff>
    </xdr:to>
    <xdr:cxnSp macro="">
      <xdr:nvCxnSpPr>
        <xdr:cNvPr id="64" name="直線コネクタ 63"/>
        <xdr:cNvCxnSpPr/>
      </xdr:nvCxnSpPr>
      <xdr:spPr>
        <a:xfrm>
          <a:off x="2851150" y="5629275"/>
          <a:ext cx="87376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30480</xdr:rowOff>
    </xdr:from>
    <xdr:to xmlns:xdr="http://schemas.openxmlformats.org/drawingml/2006/spreadsheetDrawing">
      <xdr:col>20</xdr:col>
      <xdr:colOff>38100</xdr:colOff>
      <xdr:row>35</xdr:row>
      <xdr:rowOff>132080</xdr:rowOff>
    </xdr:to>
    <xdr:sp macro="" textlink="">
      <xdr:nvSpPr>
        <xdr:cNvPr id="65" name="フローチャート: 判断 64"/>
        <xdr:cNvSpPr/>
      </xdr:nvSpPr>
      <xdr:spPr>
        <a:xfrm>
          <a:off x="3674110" y="58153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123190</xdr:rowOff>
    </xdr:from>
    <xdr:ext cx="469900" cy="258445"/>
    <xdr:sp macro="" textlink="">
      <xdr:nvSpPr>
        <xdr:cNvPr id="66" name="テキスト ボックス 65"/>
        <xdr:cNvSpPr txBox="1"/>
      </xdr:nvSpPr>
      <xdr:spPr>
        <a:xfrm>
          <a:off x="3493770" y="5908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9525</xdr:rowOff>
    </xdr:from>
    <xdr:to xmlns:xdr="http://schemas.openxmlformats.org/drawingml/2006/spreadsheetDrawing">
      <xdr:col>15</xdr:col>
      <xdr:colOff>50800</xdr:colOff>
      <xdr:row>34</xdr:row>
      <xdr:rowOff>117475</xdr:rowOff>
    </xdr:to>
    <xdr:cxnSp macro="">
      <xdr:nvCxnSpPr>
        <xdr:cNvPr id="67" name="直線コネクタ 66"/>
        <xdr:cNvCxnSpPr/>
      </xdr:nvCxnSpPr>
      <xdr:spPr>
        <a:xfrm flipV="1">
          <a:off x="1981200" y="5629275"/>
          <a:ext cx="8699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635</xdr:rowOff>
    </xdr:from>
    <xdr:to xmlns:xdr="http://schemas.openxmlformats.org/drawingml/2006/spreadsheetDrawing">
      <xdr:col>15</xdr:col>
      <xdr:colOff>101600</xdr:colOff>
      <xdr:row>34</xdr:row>
      <xdr:rowOff>102235</xdr:rowOff>
    </xdr:to>
    <xdr:sp macro="" textlink="">
      <xdr:nvSpPr>
        <xdr:cNvPr id="68" name="フローチャート: 判断 67"/>
        <xdr:cNvSpPr/>
      </xdr:nvSpPr>
      <xdr:spPr>
        <a:xfrm>
          <a:off x="2800350" y="562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93345</xdr:rowOff>
    </xdr:from>
    <xdr:ext cx="469900" cy="258445"/>
    <xdr:sp macro="" textlink="">
      <xdr:nvSpPr>
        <xdr:cNvPr id="69" name="テキスト ボックス 68"/>
        <xdr:cNvSpPr txBox="1"/>
      </xdr:nvSpPr>
      <xdr:spPr>
        <a:xfrm>
          <a:off x="2620010" y="5713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117475</xdr:rowOff>
    </xdr:from>
    <xdr:to xmlns:xdr="http://schemas.openxmlformats.org/drawingml/2006/spreadsheetDrawing">
      <xdr:col>10</xdr:col>
      <xdr:colOff>114300</xdr:colOff>
      <xdr:row>35</xdr:row>
      <xdr:rowOff>13335</xdr:rowOff>
    </xdr:to>
    <xdr:cxnSp macro="">
      <xdr:nvCxnSpPr>
        <xdr:cNvPr id="70" name="直線コネクタ 69"/>
        <xdr:cNvCxnSpPr/>
      </xdr:nvCxnSpPr>
      <xdr:spPr>
        <a:xfrm flipV="1">
          <a:off x="1111250" y="5737225"/>
          <a:ext cx="8699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62865</xdr:rowOff>
    </xdr:from>
    <xdr:to xmlns:xdr="http://schemas.openxmlformats.org/drawingml/2006/spreadsheetDrawing">
      <xdr:col>10</xdr:col>
      <xdr:colOff>165100</xdr:colOff>
      <xdr:row>34</xdr:row>
      <xdr:rowOff>164465</xdr:rowOff>
    </xdr:to>
    <xdr:sp macro="" textlink="">
      <xdr:nvSpPr>
        <xdr:cNvPr id="71" name="フローチャート: 判断 70"/>
        <xdr:cNvSpPr/>
      </xdr:nvSpPr>
      <xdr:spPr>
        <a:xfrm>
          <a:off x="1930400" y="56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9525</xdr:rowOff>
    </xdr:from>
    <xdr:ext cx="469900" cy="259080"/>
    <xdr:sp macro="" textlink="">
      <xdr:nvSpPr>
        <xdr:cNvPr id="72" name="テキスト ボックス 71"/>
        <xdr:cNvSpPr txBox="1"/>
      </xdr:nvSpPr>
      <xdr:spPr>
        <a:xfrm>
          <a:off x="1750060" y="546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108585</xdr:rowOff>
    </xdr:from>
    <xdr:to xmlns:xdr="http://schemas.openxmlformats.org/drawingml/2006/spreadsheetDrawing">
      <xdr:col>6</xdr:col>
      <xdr:colOff>38100</xdr:colOff>
      <xdr:row>35</xdr:row>
      <xdr:rowOff>38735</xdr:rowOff>
    </xdr:to>
    <xdr:sp macro="" textlink="">
      <xdr:nvSpPr>
        <xdr:cNvPr id="73" name="フローチャート: 判断 72"/>
        <xdr:cNvSpPr/>
      </xdr:nvSpPr>
      <xdr:spPr>
        <a:xfrm>
          <a:off x="1060450" y="57283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55245</xdr:rowOff>
    </xdr:from>
    <xdr:ext cx="469900" cy="259080"/>
    <xdr:sp macro="" textlink="">
      <xdr:nvSpPr>
        <xdr:cNvPr id="74" name="テキスト ボックス 73"/>
        <xdr:cNvSpPr txBox="1"/>
      </xdr:nvSpPr>
      <xdr:spPr>
        <a:xfrm>
          <a:off x="880110" y="550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6" name="テキスト ボックス 75"/>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9" name="テキスト ボックス 78"/>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151765</xdr:rowOff>
    </xdr:from>
    <xdr:to xmlns:xdr="http://schemas.openxmlformats.org/drawingml/2006/spreadsheetDrawing">
      <xdr:col>24</xdr:col>
      <xdr:colOff>114300</xdr:colOff>
      <xdr:row>36</xdr:row>
      <xdr:rowOff>81915</xdr:rowOff>
    </xdr:to>
    <xdr:sp macro="" textlink="">
      <xdr:nvSpPr>
        <xdr:cNvPr id="80" name="楕円 79"/>
        <xdr:cNvSpPr/>
      </xdr:nvSpPr>
      <xdr:spPr>
        <a:xfrm>
          <a:off x="4493260" y="5936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130175</xdr:rowOff>
    </xdr:from>
    <xdr:ext cx="469265" cy="258445"/>
    <xdr:sp macro="" textlink="">
      <xdr:nvSpPr>
        <xdr:cNvPr id="81" name="議会費該当値テキスト"/>
        <xdr:cNvSpPr txBox="1"/>
      </xdr:nvSpPr>
      <xdr:spPr>
        <a:xfrm>
          <a:off x="4594860" y="5915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165100</xdr:rowOff>
    </xdr:from>
    <xdr:to xmlns:xdr="http://schemas.openxmlformats.org/drawingml/2006/spreadsheetDrawing">
      <xdr:col>20</xdr:col>
      <xdr:colOff>38100</xdr:colOff>
      <xdr:row>35</xdr:row>
      <xdr:rowOff>98425</xdr:rowOff>
    </xdr:to>
    <xdr:sp macro="" textlink="">
      <xdr:nvSpPr>
        <xdr:cNvPr id="82" name="楕円 81"/>
        <xdr:cNvSpPr/>
      </xdr:nvSpPr>
      <xdr:spPr>
        <a:xfrm>
          <a:off x="3674110" y="578485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114935</xdr:rowOff>
    </xdr:from>
    <xdr:ext cx="469900" cy="259080"/>
    <xdr:sp macro="" textlink="">
      <xdr:nvSpPr>
        <xdr:cNvPr id="83" name="テキスト ボックス 82"/>
        <xdr:cNvSpPr txBox="1"/>
      </xdr:nvSpPr>
      <xdr:spPr>
        <a:xfrm>
          <a:off x="3493770" y="5569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130175</xdr:rowOff>
    </xdr:from>
    <xdr:to xmlns:xdr="http://schemas.openxmlformats.org/drawingml/2006/spreadsheetDrawing">
      <xdr:col>15</xdr:col>
      <xdr:colOff>101600</xdr:colOff>
      <xdr:row>34</xdr:row>
      <xdr:rowOff>60325</xdr:rowOff>
    </xdr:to>
    <xdr:sp macro="" textlink="">
      <xdr:nvSpPr>
        <xdr:cNvPr id="84" name="楕円 83"/>
        <xdr:cNvSpPr/>
      </xdr:nvSpPr>
      <xdr:spPr>
        <a:xfrm>
          <a:off x="2800350" y="5584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76835</xdr:rowOff>
    </xdr:from>
    <xdr:ext cx="469900" cy="259080"/>
    <xdr:sp macro="" textlink="">
      <xdr:nvSpPr>
        <xdr:cNvPr id="85" name="テキスト ボックス 84"/>
        <xdr:cNvSpPr txBox="1"/>
      </xdr:nvSpPr>
      <xdr:spPr>
        <a:xfrm>
          <a:off x="2620010" y="5366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66675</xdr:rowOff>
    </xdr:from>
    <xdr:to xmlns:xdr="http://schemas.openxmlformats.org/drawingml/2006/spreadsheetDrawing">
      <xdr:col>10</xdr:col>
      <xdr:colOff>165100</xdr:colOff>
      <xdr:row>34</xdr:row>
      <xdr:rowOff>165100</xdr:rowOff>
    </xdr:to>
    <xdr:sp macro="" textlink="">
      <xdr:nvSpPr>
        <xdr:cNvPr id="86" name="楕円 85"/>
        <xdr:cNvSpPr/>
      </xdr:nvSpPr>
      <xdr:spPr>
        <a:xfrm>
          <a:off x="1930400" y="56864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159385</xdr:rowOff>
    </xdr:from>
    <xdr:ext cx="469900" cy="258445"/>
    <xdr:sp macro="" textlink="">
      <xdr:nvSpPr>
        <xdr:cNvPr id="87" name="テキスト ボックス 86"/>
        <xdr:cNvSpPr txBox="1"/>
      </xdr:nvSpPr>
      <xdr:spPr>
        <a:xfrm>
          <a:off x="1750060" y="5779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133985</xdr:rowOff>
    </xdr:from>
    <xdr:to xmlns:xdr="http://schemas.openxmlformats.org/drawingml/2006/spreadsheetDrawing">
      <xdr:col>6</xdr:col>
      <xdr:colOff>38100</xdr:colOff>
      <xdr:row>35</xdr:row>
      <xdr:rowOff>64135</xdr:rowOff>
    </xdr:to>
    <xdr:sp macro="" textlink="">
      <xdr:nvSpPr>
        <xdr:cNvPr id="88" name="楕円 87"/>
        <xdr:cNvSpPr/>
      </xdr:nvSpPr>
      <xdr:spPr>
        <a:xfrm>
          <a:off x="1060450" y="57537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55245</xdr:rowOff>
    </xdr:from>
    <xdr:ext cx="469900" cy="259080"/>
    <xdr:sp macro="" textlink="">
      <xdr:nvSpPr>
        <xdr:cNvPr id="89" name="テキスト ボックス 88"/>
        <xdr:cNvSpPr txBox="1"/>
      </xdr:nvSpPr>
      <xdr:spPr>
        <a:xfrm>
          <a:off x="880110" y="5840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7" name="正方形/長方形 96"/>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98" name="テキスト ボックス 97"/>
        <xdr:cNvSpPr txBox="1"/>
      </xdr:nvSpPr>
      <xdr:spPr>
        <a:xfrm>
          <a:off x="71247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99" name="直線コネクタ 98"/>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920" cy="259080"/>
    <xdr:sp macro="" textlink="">
      <xdr:nvSpPr>
        <xdr:cNvPr id="100" name="テキスト ボックス 99"/>
        <xdr:cNvSpPr txBox="1"/>
      </xdr:nvSpPr>
      <xdr:spPr>
        <a:xfrm>
          <a:off x="505460" y="10024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102" name="テキスト ボックス 101"/>
        <xdr:cNvSpPr txBox="1"/>
      </xdr:nvSpPr>
      <xdr:spPr>
        <a:xfrm>
          <a:off x="22669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4" name="テキスト ボックス 103"/>
        <xdr:cNvSpPr txBox="1"/>
      </xdr:nvSpPr>
      <xdr:spPr>
        <a:xfrm>
          <a:off x="166370" y="92875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5630" cy="259080"/>
    <xdr:sp macro="" textlink="">
      <xdr:nvSpPr>
        <xdr:cNvPr id="106" name="テキスト ボックス 105"/>
        <xdr:cNvSpPr txBox="1"/>
      </xdr:nvSpPr>
      <xdr:spPr>
        <a:xfrm>
          <a:off x="166370" y="89217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8445"/>
    <xdr:sp macro="" textlink="">
      <xdr:nvSpPr>
        <xdr:cNvPr id="108" name="テキスト ボックス 107"/>
        <xdr:cNvSpPr txBox="1"/>
      </xdr:nvSpPr>
      <xdr:spPr>
        <a:xfrm>
          <a:off x="166370"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10" name="テキスト ボックス 109"/>
        <xdr:cNvSpPr txBox="1"/>
      </xdr:nvSpPr>
      <xdr:spPr>
        <a:xfrm>
          <a:off x="166370" y="818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2" name="テキスト ボックス 111"/>
        <xdr:cNvSpPr txBox="1"/>
      </xdr:nvSpPr>
      <xdr:spPr>
        <a:xfrm>
          <a:off x="16637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3" name="総務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132715</xdr:rowOff>
    </xdr:from>
    <xdr:to xmlns:xdr="http://schemas.openxmlformats.org/drawingml/2006/spreadsheetDrawing">
      <xdr:col>24</xdr:col>
      <xdr:colOff>62865</xdr:colOff>
      <xdr:row>59</xdr:row>
      <xdr:rowOff>83820</xdr:rowOff>
    </xdr:to>
    <xdr:cxnSp macro="">
      <xdr:nvCxnSpPr>
        <xdr:cNvPr id="114" name="直線コネクタ 113"/>
        <xdr:cNvCxnSpPr/>
      </xdr:nvCxnSpPr>
      <xdr:spPr>
        <a:xfrm flipV="1">
          <a:off x="4542155" y="8394065"/>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87630</xdr:rowOff>
    </xdr:from>
    <xdr:ext cx="534035" cy="258445"/>
    <xdr:sp macro="" textlink="">
      <xdr:nvSpPr>
        <xdr:cNvPr id="115" name="総務費最小値テキスト"/>
        <xdr:cNvSpPr txBox="1"/>
      </xdr:nvSpPr>
      <xdr:spPr>
        <a:xfrm>
          <a:off x="4594860" y="9834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83820</xdr:rowOff>
    </xdr:from>
    <xdr:to xmlns:xdr="http://schemas.openxmlformats.org/drawingml/2006/spreadsheetDrawing">
      <xdr:col>24</xdr:col>
      <xdr:colOff>152400</xdr:colOff>
      <xdr:row>59</xdr:row>
      <xdr:rowOff>83820</xdr:rowOff>
    </xdr:to>
    <xdr:cxnSp macro="">
      <xdr:nvCxnSpPr>
        <xdr:cNvPr id="116" name="直線コネクタ 115"/>
        <xdr:cNvCxnSpPr/>
      </xdr:nvCxnSpPr>
      <xdr:spPr>
        <a:xfrm>
          <a:off x="4458970" y="98310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79375</xdr:rowOff>
    </xdr:from>
    <xdr:ext cx="598170" cy="259080"/>
    <xdr:sp macro="" textlink="">
      <xdr:nvSpPr>
        <xdr:cNvPr id="117" name="総務費最大値テキスト"/>
        <xdr:cNvSpPr txBox="1"/>
      </xdr:nvSpPr>
      <xdr:spPr>
        <a:xfrm>
          <a:off x="4594860" y="8175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240,885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132715</xdr:rowOff>
    </xdr:from>
    <xdr:to xmlns:xdr="http://schemas.openxmlformats.org/drawingml/2006/spreadsheetDrawing">
      <xdr:col>24</xdr:col>
      <xdr:colOff>152400</xdr:colOff>
      <xdr:row>50</xdr:row>
      <xdr:rowOff>132715</xdr:rowOff>
    </xdr:to>
    <xdr:cxnSp macro="">
      <xdr:nvCxnSpPr>
        <xdr:cNvPr id="118" name="直線コネクタ 117"/>
        <xdr:cNvCxnSpPr/>
      </xdr:nvCxnSpPr>
      <xdr:spPr>
        <a:xfrm>
          <a:off x="4458970" y="83940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155575</xdr:rowOff>
    </xdr:from>
    <xdr:to xmlns:xdr="http://schemas.openxmlformats.org/drawingml/2006/spreadsheetDrawing">
      <xdr:col>24</xdr:col>
      <xdr:colOff>63500</xdr:colOff>
      <xdr:row>54</xdr:row>
      <xdr:rowOff>156845</xdr:rowOff>
    </xdr:to>
    <xdr:cxnSp macro="">
      <xdr:nvCxnSpPr>
        <xdr:cNvPr id="119" name="直線コネクタ 118"/>
        <xdr:cNvCxnSpPr/>
      </xdr:nvCxnSpPr>
      <xdr:spPr>
        <a:xfrm flipV="1">
          <a:off x="3724910" y="9077325"/>
          <a:ext cx="8191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163830</xdr:rowOff>
    </xdr:from>
    <xdr:ext cx="534035" cy="258445"/>
    <xdr:sp macro="" textlink="">
      <xdr:nvSpPr>
        <xdr:cNvPr id="120" name="総務費平均値テキスト"/>
        <xdr:cNvSpPr txBox="1"/>
      </xdr:nvSpPr>
      <xdr:spPr>
        <a:xfrm>
          <a:off x="4594860" y="94157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13970</xdr:rowOff>
    </xdr:from>
    <xdr:to xmlns:xdr="http://schemas.openxmlformats.org/drawingml/2006/spreadsheetDrawing">
      <xdr:col>24</xdr:col>
      <xdr:colOff>114300</xdr:colOff>
      <xdr:row>57</xdr:row>
      <xdr:rowOff>116205</xdr:rowOff>
    </xdr:to>
    <xdr:sp macro="" textlink="">
      <xdr:nvSpPr>
        <xdr:cNvPr id="121" name="フローチャート: 判断 120"/>
        <xdr:cNvSpPr/>
      </xdr:nvSpPr>
      <xdr:spPr>
        <a:xfrm>
          <a:off x="4493260" y="94310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156845</xdr:rowOff>
    </xdr:from>
    <xdr:to xmlns:xdr="http://schemas.openxmlformats.org/drawingml/2006/spreadsheetDrawing">
      <xdr:col>19</xdr:col>
      <xdr:colOff>177800</xdr:colOff>
      <xdr:row>55</xdr:row>
      <xdr:rowOff>47625</xdr:rowOff>
    </xdr:to>
    <xdr:cxnSp macro="">
      <xdr:nvCxnSpPr>
        <xdr:cNvPr id="122" name="直線コネクタ 121"/>
        <xdr:cNvCxnSpPr/>
      </xdr:nvCxnSpPr>
      <xdr:spPr>
        <a:xfrm flipV="1">
          <a:off x="2851150" y="9078595"/>
          <a:ext cx="87376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68580</xdr:rowOff>
    </xdr:from>
    <xdr:to xmlns:xdr="http://schemas.openxmlformats.org/drawingml/2006/spreadsheetDrawing">
      <xdr:col>20</xdr:col>
      <xdr:colOff>38100</xdr:colOff>
      <xdr:row>56</xdr:row>
      <xdr:rowOff>165100</xdr:rowOff>
    </xdr:to>
    <xdr:sp macro="" textlink="">
      <xdr:nvSpPr>
        <xdr:cNvPr id="123" name="フローチャート: 判断 122"/>
        <xdr:cNvSpPr/>
      </xdr:nvSpPr>
      <xdr:spPr>
        <a:xfrm>
          <a:off x="3674110" y="9320530"/>
          <a:ext cx="9779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161290</xdr:rowOff>
    </xdr:from>
    <xdr:ext cx="598805" cy="258445"/>
    <xdr:sp macro="" textlink="">
      <xdr:nvSpPr>
        <xdr:cNvPr id="124" name="テキスト ボックス 123"/>
        <xdr:cNvSpPr txBox="1"/>
      </xdr:nvSpPr>
      <xdr:spPr>
        <a:xfrm>
          <a:off x="3429000" y="9413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47625</xdr:rowOff>
    </xdr:from>
    <xdr:to xmlns:xdr="http://schemas.openxmlformats.org/drawingml/2006/spreadsheetDrawing">
      <xdr:col>15</xdr:col>
      <xdr:colOff>50800</xdr:colOff>
      <xdr:row>55</xdr:row>
      <xdr:rowOff>55245</xdr:rowOff>
    </xdr:to>
    <xdr:cxnSp macro="">
      <xdr:nvCxnSpPr>
        <xdr:cNvPr id="125" name="直線コネクタ 124"/>
        <xdr:cNvCxnSpPr/>
      </xdr:nvCxnSpPr>
      <xdr:spPr>
        <a:xfrm flipV="1">
          <a:off x="1981200" y="9134475"/>
          <a:ext cx="869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91440</xdr:rowOff>
    </xdr:from>
    <xdr:to xmlns:xdr="http://schemas.openxmlformats.org/drawingml/2006/spreadsheetDrawing">
      <xdr:col>15</xdr:col>
      <xdr:colOff>101600</xdr:colOff>
      <xdr:row>57</xdr:row>
      <xdr:rowOff>21590</xdr:rowOff>
    </xdr:to>
    <xdr:sp macro="" textlink="">
      <xdr:nvSpPr>
        <xdr:cNvPr id="126" name="フローチャート: 判断 125"/>
        <xdr:cNvSpPr/>
      </xdr:nvSpPr>
      <xdr:spPr>
        <a:xfrm>
          <a:off x="2800350" y="9343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12700</xdr:rowOff>
    </xdr:from>
    <xdr:ext cx="598805" cy="259080"/>
    <xdr:sp macro="" textlink="">
      <xdr:nvSpPr>
        <xdr:cNvPr id="127" name="テキスト ボックス 126"/>
        <xdr:cNvSpPr txBox="1"/>
      </xdr:nvSpPr>
      <xdr:spPr>
        <a:xfrm>
          <a:off x="2559050" y="942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55245</xdr:rowOff>
    </xdr:from>
    <xdr:to xmlns:xdr="http://schemas.openxmlformats.org/drawingml/2006/spreadsheetDrawing">
      <xdr:col>10</xdr:col>
      <xdr:colOff>114300</xdr:colOff>
      <xdr:row>55</xdr:row>
      <xdr:rowOff>107950</xdr:rowOff>
    </xdr:to>
    <xdr:cxnSp macro="">
      <xdr:nvCxnSpPr>
        <xdr:cNvPr id="128" name="直線コネクタ 127"/>
        <xdr:cNvCxnSpPr/>
      </xdr:nvCxnSpPr>
      <xdr:spPr>
        <a:xfrm flipV="1">
          <a:off x="1111250" y="9142095"/>
          <a:ext cx="8699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133985</xdr:rowOff>
    </xdr:from>
    <xdr:to xmlns:xdr="http://schemas.openxmlformats.org/drawingml/2006/spreadsheetDrawing">
      <xdr:col>10</xdr:col>
      <xdr:colOff>165100</xdr:colOff>
      <xdr:row>57</xdr:row>
      <xdr:rowOff>64135</xdr:rowOff>
    </xdr:to>
    <xdr:sp macro="" textlink="">
      <xdr:nvSpPr>
        <xdr:cNvPr id="129" name="フローチャート: 判断 128"/>
        <xdr:cNvSpPr/>
      </xdr:nvSpPr>
      <xdr:spPr>
        <a:xfrm>
          <a:off x="1930400" y="9385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55245</xdr:rowOff>
    </xdr:from>
    <xdr:ext cx="534035" cy="259080"/>
    <xdr:sp macro="" textlink="">
      <xdr:nvSpPr>
        <xdr:cNvPr id="130" name="テキスト ボックス 129"/>
        <xdr:cNvSpPr txBox="1"/>
      </xdr:nvSpPr>
      <xdr:spPr>
        <a:xfrm>
          <a:off x="1717675" y="9472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61595</xdr:rowOff>
    </xdr:from>
    <xdr:to xmlns:xdr="http://schemas.openxmlformats.org/drawingml/2006/spreadsheetDrawing">
      <xdr:col>6</xdr:col>
      <xdr:colOff>38100</xdr:colOff>
      <xdr:row>56</xdr:row>
      <xdr:rowOff>163195</xdr:rowOff>
    </xdr:to>
    <xdr:sp macro="" textlink="">
      <xdr:nvSpPr>
        <xdr:cNvPr id="131" name="フローチャート: 判断 130"/>
        <xdr:cNvSpPr/>
      </xdr:nvSpPr>
      <xdr:spPr>
        <a:xfrm>
          <a:off x="1060450" y="93135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154305</xdr:rowOff>
    </xdr:from>
    <xdr:ext cx="598805" cy="259080"/>
    <xdr:sp macro="" textlink="">
      <xdr:nvSpPr>
        <xdr:cNvPr id="132" name="テキスト ボックス 131"/>
        <xdr:cNvSpPr txBox="1"/>
      </xdr:nvSpPr>
      <xdr:spPr>
        <a:xfrm>
          <a:off x="815340" y="9406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4" name="テキスト ボックス 133"/>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6" name="テキスト ボックス 135"/>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7" name="テキスト ボックス 136"/>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104775</xdr:rowOff>
    </xdr:from>
    <xdr:to xmlns:xdr="http://schemas.openxmlformats.org/drawingml/2006/spreadsheetDrawing">
      <xdr:col>24</xdr:col>
      <xdr:colOff>114300</xdr:colOff>
      <xdr:row>55</xdr:row>
      <xdr:rowOff>34925</xdr:rowOff>
    </xdr:to>
    <xdr:sp macro="" textlink="">
      <xdr:nvSpPr>
        <xdr:cNvPr id="138" name="楕円 137"/>
        <xdr:cNvSpPr/>
      </xdr:nvSpPr>
      <xdr:spPr>
        <a:xfrm>
          <a:off x="4493260" y="9026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128270</xdr:rowOff>
    </xdr:from>
    <xdr:ext cx="598170" cy="258445"/>
    <xdr:sp macro="" textlink="">
      <xdr:nvSpPr>
        <xdr:cNvPr id="139" name="総務費該当値テキスト"/>
        <xdr:cNvSpPr txBox="1"/>
      </xdr:nvSpPr>
      <xdr:spPr>
        <a:xfrm>
          <a:off x="4594860" y="8884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106045</xdr:rowOff>
    </xdr:from>
    <xdr:to xmlns:xdr="http://schemas.openxmlformats.org/drawingml/2006/spreadsheetDrawing">
      <xdr:col>20</xdr:col>
      <xdr:colOff>38100</xdr:colOff>
      <xdr:row>55</xdr:row>
      <xdr:rowOff>36195</xdr:rowOff>
    </xdr:to>
    <xdr:sp macro="" textlink="">
      <xdr:nvSpPr>
        <xdr:cNvPr id="140" name="楕円 139"/>
        <xdr:cNvSpPr/>
      </xdr:nvSpPr>
      <xdr:spPr>
        <a:xfrm>
          <a:off x="3674110" y="90277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52705</xdr:rowOff>
    </xdr:from>
    <xdr:ext cx="598805" cy="258445"/>
    <xdr:sp macro="" textlink="">
      <xdr:nvSpPr>
        <xdr:cNvPr id="141" name="テキスト ボックス 140"/>
        <xdr:cNvSpPr txBox="1"/>
      </xdr:nvSpPr>
      <xdr:spPr>
        <a:xfrm>
          <a:off x="3429000" y="8809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165100</xdr:rowOff>
    </xdr:from>
    <xdr:to xmlns:xdr="http://schemas.openxmlformats.org/drawingml/2006/spreadsheetDrawing">
      <xdr:col>15</xdr:col>
      <xdr:colOff>101600</xdr:colOff>
      <xdr:row>55</xdr:row>
      <xdr:rowOff>98425</xdr:rowOff>
    </xdr:to>
    <xdr:sp macro="" textlink="">
      <xdr:nvSpPr>
        <xdr:cNvPr id="142" name="楕円 141"/>
        <xdr:cNvSpPr/>
      </xdr:nvSpPr>
      <xdr:spPr>
        <a:xfrm>
          <a:off x="2800350" y="90868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114935</xdr:rowOff>
    </xdr:from>
    <xdr:ext cx="598805" cy="259080"/>
    <xdr:sp macro="" textlink="">
      <xdr:nvSpPr>
        <xdr:cNvPr id="143" name="テキスト ボックス 142"/>
        <xdr:cNvSpPr txBox="1"/>
      </xdr:nvSpPr>
      <xdr:spPr>
        <a:xfrm>
          <a:off x="2559050" y="8871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4445</xdr:rowOff>
    </xdr:from>
    <xdr:to xmlns:xdr="http://schemas.openxmlformats.org/drawingml/2006/spreadsheetDrawing">
      <xdr:col>10</xdr:col>
      <xdr:colOff>165100</xdr:colOff>
      <xdr:row>55</xdr:row>
      <xdr:rowOff>106045</xdr:rowOff>
    </xdr:to>
    <xdr:sp macro="" textlink="">
      <xdr:nvSpPr>
        <xdr:cNvPr id="144" name="楕円 143"/>
        <xdr:cNvSpPr/>
      </xdr:nvSpPr>
      <xdr:spPr>
        <a:xfrm>
          <a:off x="1930400" y="909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122555</xdr:rowOff>
    </xdr:from>
    <xdr:ext cx="598805" cy="258445"/>
    <xdr:sp macro="" textlink="">
      <xdr:nvSpPr>
        <xdr:cNvPr id="145" name="テキスト ボックス 144"/>
        <xdr:cNvSpPr txBox="1"/>
      </xdr:nvSpPr>
      <xdr:spPr>
        <a:xfrm>
          <a:off x="1685290" y="8879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57150</xdr:rowOff>
    </xdr:from>
    <xdr:to xmlns:xdr="http://schemas.openxmlformats.org/drawingml/2006/spreadsheetDrawing">
      <xdr:col>6</xdr:col>
      <xdr:colOff>38100</xdr:colOff>
      <xdr:row>55</xdr:row>
      <xdr:rowOff>158750</xdr:rowOff>
    </xdr:to>
    <xdr:sp macro="" textlink="">
      <xdr:nvSpPr>
        <xdr:cNvPr id="146" name="楕円 145"/>
        <xdr:cNvSpPr/>
      </xdr:nvSpPr>
      <xdr:spPr>
        <a:xfrm>
          <a:off x="1060450" y="9144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3810</xdr:rowOff>
    </xdr:from>
    <xdr:ext cx="598805" cy="259080"/>
    <xdr:sp macro="" textlink="">
      <xdr:nvSpPr>
        <xdr:cNvPr id="147" name="テキスト ボックス 146"/>
        <xdr:cNvSpPr txBox="1"/>
      </xdr:nvSpPr>
      <xdr:spPr>
        <a:xfrm>
          <a:off x="815340" y="8925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5" name="正方形/長方形 154"/>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6" name="テキスト ボックス 155"/>
        <xdr:cNvSpPr txBox="1"/>
      </xdr:nvSpPr>
      <xdr:spPr>
        <a:xfrm>
          <a:off x="71247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7" name="直線コネクタ 156"/>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9080"/>
    <xdr:sp macro="" textlink="">
      <xdr:nvSpPr>
        <xdr:cNvPr id="158" name="テキスト ボックス 157"/>
        <xdr:cNvSpPr txBox="1"/>
      </xdr:nvSpPr>
      <xdr:spPr>
        <a:xfrm>
          <a:off x="226695" y="13326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9" name="直線コネクタ 158"/>
        <xdr:cNvCxnSpPr/>
      </xdr:nvCxnSpPr>
      <xdr:spPr>
        <a:xfrm>
          <a:off x="74676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5630" cy="258445"/>
    <xdr:sp macro="" textlink="">
      <xdr:nvSpPr>
        <xdr:cNvPr id="160" name="テキスト ボックス 159"/>
        <xdr:cNvSpPr txBox="1"/>
      </xdr:nvSpPr>
      <xdr:spPr>
        <a:xfrm>
          <a:off x="166370" y="13012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1" name="直線コネクタ 160"/>
        <xdr:cNvCxnSpPr/>
      </xdr:nvCxnSpPr>
      <xdr:spPr>
        <a:xfrm>
          <a:off x="74676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5630" cy="259080"/>
    <xdr:sp macro="" textlink="">
      <xdr:nvSpPr>
        <xdr:cNvPr id="162" name="テキスト ボックス 161"/>
        <xdr:cNvSpPr txBox="1"/>
      </xdr:nvSpPr>
      <xdr:spPr>
        <a:xfrm>
          <a:off x="166370" y="12698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63" name="直線コネクタ 162"/>
        <xdr:cNvCxnSpPr/>
      </xdr:nvCxnSpPr>
      <xdr:spPr>
        <a:xfrm>
          <a:off x="746760" y="12520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5630" cy="258445"/>
    <xdr:sp macro="" textlink="">
      <xdr:nvSpPr>
        <xdr:cNvPr id="164" name="テキスト ボックス 163"/>
        <xdr:cNvSpPr txBox="1"/>
      </xdr:nvSpPr>
      <xdr:spPr>
        <a:xfrm>
          <a:off x="166370" y="12384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5" name="直線コネクタ 164"/>
        <xdr:cNvCxnSpPr/>
      </xdr:nvCxnSpPr>
      <xdr:spPr>
        <a:xfrm>
          <a:off x="74676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5630" cy="259080"/>
    <xdr:sp macro="" textlink="">
      <xdr:nvSpPr>
        <xdr:cNvPr id="166" name="テキスト ボックス 165"/>
        <xdr:cNvSpPr txBox="1"/>
      </xdr:nvSpPr>
      <xdr:spPr>
        <a:xfrm>
          <a:off x="166370" y="12064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7" name="直線コネクタ 166"/>
        <xdr:cNvCxnSpPr/>
      </xdr:nvCxnSpPr>
      <xdr:spPr>
        <a:xfrm>
          <a:off x="74676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5630" cy="259080"/>
    <xdr:sp macro="" textlink="">
      <xdr:nvSpPr>
        <xdr:cNvPr id="168" name="テキスト ボックス 167"/>
        <xdr:cNvSpPr txBox="1"/>
      </xdr:nvSpPr>
      <xdr:spPr>
        <a:xfrm>
          <a:off x="166370" y="11750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9" name="直線コネクタ 168"/>
        <xdr:cNvCxnSpPr/>
      </xdr:nvCxnSpPr>
      <xdr:spPr>
        <a:xfrm>
          <a:off x="74676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5630" cy="259080"/>
    <xdr:sp macro="" textlink="">
      <xdr:nvSpPr>
        <xdr:cNvPr id="170" name="テキスト ボックス 169"/>
        <xdr:cNvSpPr txBox="1"/>
      </xdr:nvSpPr>
      <xdr:spPr>
        <a:xfrm>
          <a:off x="166370" y="11436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2" name="テキスト ボックス 171"/>
        <xdr:cNvSpPr txBox="1"/>
      </xdr:nvSpPr>
      <xdr:spPr>
        <a:xfrm>
          <a:off x="16637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3" name="民生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26670</xdr:rowOff>
    </xdr:from>
    <xdr:to xmlns:xdr="http://schemas.openxmlformats.org/drawingml/2006/spreadsheetDrawing">
      <xdr:col>24</xdr:col>
      <xdr:colOff>62865</xdr:colOff>
      <xdr:row>79</xdr:row>
      <xdr:rowOff>132715</xdr:rowOff>
    </xdr:to>
    <xdr:cxnSp macro="">
      <xdr:nvCxnSpPr>
        <xdr:cNvPr id="174" name="直線コネクタ 173"/>
        <xdr:cNvCxnSpPr/>
      </xdr:nvCxnSpPr>
      <xdr:spPr>
        <a:xfrm flipV="1">
          <a:off x="4542155" y="1175512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136525</xdr:rowOff>
    </xdr:from>
    <xdr:ext cx="534035" cy="259080"/>
    <xdr:sp macro="" textlink="">
      <xdr:nvSpPr>
        <xdr:cNvPr id="175" name="民生費最小値テキスト"/>
        <xdr:cNvSpPr txBox="1"/>
      </xdr:nvSpPr>
      <xdr:spPr>
        <a:xfrm>
          <a:off x="4594860" y="13185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132715</xdr:rowOff>
    </xdr:from>
    <xdr:to xmlns:xdr="http://schemas.openxmlformats.org/drawingml/2006/spreadsheetDrawing">
      <xdr:col>24</xdr:col>
      <xdr:colOff>152400</xdr:colOff>
      <xdr:row>79</xdr:row>
      <xdr:rowOff>132715</xdr:rowOff>
    </xdr:to>
    <xdr:cxnSp macro="">
      <xdr:nvCxnSpPr>
        <xdr:cNvPr id="176" name="直線コネクタ 175"/>
        <xdr:cNvCxnSpPr/>
      </xdr:nvCxnSpPr>
      <xdr:spPr>
        <a:xfrm>
          <a:off x="4458970" y="131819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144780</xdr:rowOff>
    </xdr:from>
    <xdr:ext cx="598170" cy="259080"/>
    <xdr:sp macro="" textlink="">
      <xdr:nvSpPr>
        <xdr:cNvPr id="177" name="民生費最大値テキスト"/>
        <xdr:cNvSpPr txBox="1"/>
      </xdr:nvSpPr>
      <xdr:spPr>
        <a:xfrm>
          <a:off x="4594860" y="11543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188,433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26670</xdr:rowOff>
    </xdr:from>
    <xdr:to xmlns:xdr="http://schemas.openxmlformats.org/drawingml/2006/spreadsheetDrawing">
      <xdr:col>24</xdr:col>
      <xdr:colOff>152400</xdr:colOff>
      <xdr:row>71</xdr:row>
      <xdr:rowOff>26670</xdr:rowOff>
    </xdr:to>
    <xdr:cxnSp macro="">
      <xdr:nvCxnSpPr>
        <xdr:cNvPr id="178" name="直線コネクタ 177"/>
        <xdr:cNvCxnSpPr/>
      </xdr:nvCxnSpPr>
      <xdr:spPr>
        <a:xfrm>
          <a:off x="4458970" y="117551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124460</xdr:rowOff>
    </xdr:from>
    <xdr:to xmlns:xdr="http://schemas.openxmlformats.org/drawingml/2006/spreadsheetDrawing">
      <xdr:col>24</xdr:col>
      <xdr:colOff>63500</xdr:colOff>
      <xdr:row>71</xdr:row>
      <xdr:rowOff>153035</xdr:rowOff>
    </xdr:to>
    <xdr:cxnSp macro="">
      <xdr:nvCxnSpPr>
        <xdr:cNvPr id="179" name="直線コネクタ 178"/>
        <xdr:cNvCxnSpPr/>
      </xdr:nvCxnSpPr>
      <xdr:spPr>
        <a:xfrm>
          <a:off x="3724910" y="11852910"/>
          <a:ext cx="8191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140335</xdr:rowOff>
    </xdr:from>
    <xdr:ext cx="598170" cy="259080"/>
    <xdr:sp macro="" textlink="">
      <xdr:nvSpPr>
        <xdr:cNvPr id="180" name="民生費平均値テキスト"/>
        <xdr:cNvSpPr txBox="1"/>
      </xdr:nvSpPr>
      <xdr:spPr>
        <a:xfrm>
          <a:off x="4594860" y="1252918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161925</xdr:rowOff>
    </xdr:from>
    <xdr:to xmlns:xdr="http://schemas.openxmlformats.org/drawingml/2006/spreadsheetDrawing">
      <xdr:col>24</xdr:col>
      <xdr:colOff>114300</xdr:colOff>
      <xdr:row>76</xdr:row>
      <xdr:rowOff>92075</xdr:rowOff>
    </xdr:to>
    <xdr:sp macro="" textlink="">
      <xdr:nvSpPr>
        <xdr:cNvPr id="181" name="フローチャート: 判断 180"/>
        <xdr:cNvSpPr/>
      </xdr:nvSpPr>
      <xdr:spPr>
        <a:xfrm>
          <a:off x="4493260" y="12550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124460</xdr:rowOff>
    </xdr:from>
    <xdr:to xmlns:xdr="http://schemas.openxmlformats.org/drawingml/2006/spreadsheetDrawing">
      <xdr:col>19</xdr:col>
      <xdr:colOff>177800</xdr:colOff>
      <xdr:row>72</xdr:row>
      <xdr:rowOff>53340</xdr:rowOff>
    </xdr:to>
    <xdr:cxnSp macro="">
      <xdr:nvCxnSpPr>
        <xdr:cNvPr id="182" name="直線コネクタ 181"/>
        <xdr:cNvCxnSpPr/>
      </xdr:nvCxnSpPr>
      <xdr:spPr>
        <a:xfrm flipV="1">
          <a:off x="2851150" y="11852910"/>
          <a:ext cx="87376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99060</xdr:rowOff>
    </xdr:from>
    <xdr:to xmlns:xdr="http://schemas.openxmlformats.org/drawingml/2006/spreadsheetDrawing">
      <xdr:col>20</xdr:col>
      <xdr:colOff>38100</xdr:colOff>
      <xdr:row>76</xdr:row>
      <xdr:rowOff>29210</xdr:rowOff>
    </xdr:to>
    <xdr:sp macro="" textlink="">
      <xdr:nvSpPr>
        <xdr:cNvPr id="183" name="フローチャート: 判断 182"/>
        <xdr:cNvSpPr/>
      </xdr:nvSpPr>
      <xdr:spPr>
        <a:xfrm>
          <a:off x="3674110" y="124879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20320</xdr:rowOff>
    </xdr:from>
    <xdr:ext cx="598805" cy="258445"/>
    <xdr:sp macro="" textlink="">
      <xdr:nvSpPr>
        <xdr:cNvPr id="184" name="テキスト ボックス 183"/>
        <xdr:cNvSpPr txBox="1"/>
      </xdr:nvSpPr>
      <xdr:spPr>
        <a:xfrm>
          <a:off x="3429000" y="12574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50165</xdr:rowOff>
    </xdr:from>
    <xdr:to xmlns:xdr="http://schemas.openxmlformats.org/drawingml/2006/spreadsheetDrawing">
      <xdr:col>15</xdr:col>
      <xdr:colOff>50800</xdr:colOff>
      <xdr:row>72</xdr:row>
      <xdr:rowOff>53340</xdr:rowOff>
    </xdr:to>
    <xdr:cxnSp macro="">
      <xdr:nvCxnSpPr>
        <xdr:cNvPr id="185" name="直線コネクタ 184"/>
        <xdr:cNvCxnSpPr/>
      </xdr:nvCxnSpPr>
      <xdr:spPr>
        <a:xfrm>
          <a:off x="1981200" y="1194371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73</xdr:row>
      <xdr:rowOff>74930</xdr:rowOff>
    </xdr:from>
    <xdr:to xmlns:xdr="http://schemas.openxmlformats.org/drawingml/2006/spreadsheetDrawing">
      <xdr:col>15</xdr:col>
      <xdr:colOff>101600</xdr:colOff>
      <xdr:row>74</xdr:row>
      <xdr:rowOff>5080</xdr:rowOff>
    </xdr:to>
    <xdr:sp macro="" textlink="">
      <xdr:nvSpPr>
        <xdr:cNvPr id="186" name="フローチャート: 判断 185"/>
        <xdr:cNvSpPr/>
      </xdr:nvSpPr>
      <xdr:spPr>
        <a:xfrm>
          <a:off x="2800350" y="12133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165100</xdr:rowOff>
    </xdr:from>
    <xdr:ext cx="598805" cy="259080"/>
    <xdr:sp macro="" textlink="">
      <xdr:nvSpPr>
        <xdr:cNvPr id="187" name="テキスト ボックス 186"/>
        <xdr:cNvSpPr txBox="1"/>
      </xdr:nvSpPr>
      <xdr:spPr>
        <a:xfrm>
          <a:off x="2559050" y="12223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50165</xdr:rowOff>
    </xdr:from>
    <xdr:to xmlns:xdr="http://schemas.openxmlformats.org/drawingml/2006/spreadsheetDrawing">
      <xdr:col>10</xdr:col>
      <xdr:colOff>114300</xdr:colOff>
      <xdr:row>72</xdr:row>
      <xdr:rowOff>116840</xdr:rowOff>
    </xdr:to>
    <xdr:cxnSp macro="">
      <xdr:nvCxnSpPr>
        <xdr:cNvPr id="188" name="直線コネクタ 187"/>
        <xdr:cNvCxnSpPr/>
      </xdr:nvCxnSpPr>
      <xdr:spPr>
        <a:xfrm flipV="1">
          <a:off x="1111250" y="11943715"/>
          <a:ext cx="8699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73</xdr:row>
      <xdr:rowOff>154940</xdr:rowOff>
    </xdr:from>
    <xdr:to xmlns:xdr="http://schemas.openxmlformats.org/drawingml/2006/spreadsheetDrawing">
      <xdr:col>10</xdr:col>
      <xdr:colOff>165100</xdr:colOff>
      <xdr:row>74</xdr:row>
      <xdr:rowOff>85090</xdr:rowOff>
    </xdr:to>
    <xdr:sp macro="" textlink="">
      <xdr:nvSpPr>
        <xdr:cNvPr id="189" name="フローチャート: 判断 188"/>
        <xdr:cNvSpPr/>
      </xdr:nvSpPr>
      <xdr:spPr>
        <a:xfrm>
          <a:off x="1930400" y="1221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76200</xdr:rowOff>
    </xdr:from>
    <xdr:ext cx="598805" cy="259080"/>
    <xdr:sp macro="" textlink="">
      <xdr:nvSpPr>
        <xdr:cNvPr id="190" name="テキスト ボックス 189"/>
        <xdr:cNvSpPr txBox="1"/>
      </xdr:nvSpPr>
      <xdr:spPr>
        <a:xfrm>
          <a:off x="1685290" y="12299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106680</xdr:rowOff>
    </xdr:from>
    <xdr:to xmlns:xdr="http://schemas.openxmlformats.org/drawingml/2006/spreadsheetDrawing">
      <xdr:col>6</xdr:col>
      <xdr:colOff>38100</xdr:colOff>
      <xdr:row>75</xdr:row>
      <xdr:rowOff>36830</xdr:rowOff>
    </xdr:to>
    <xdr:sp macro="" textlink="">
      <xdr:nvSpPr>
        <xdr:cNvPr id="191" name="フローチャート: 判断 190"/>
        <xdr:cNvSpPr/>
      </xdr:nvSpPr>
      <xdr:spPr>
        <a:xfrm>
          <a:off x="1060450" y="1233043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27940</xdr:rowOff>
    </xdr:from>
    <xdr:ext cx="598805" cy="258445"/>
    <xdr:sp macro="" textlink="">
      <xdr:nvSpPr>
        <xdr:cNvPr id="192" name="テキスト ボックス 191"/>
        <xdr:cNvSpPr txBox="1"/>
      </xdr:nvSpPr>
      <xdr:spPr>
        <a:xfrm>
          <a:off x="815340" y="12416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4" name="テキスト ボックス 193"/>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5" name="テキスト ボックス 194"/>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6" name="テキスト ボックス 195"/>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7" name="テキスト ボックス 196"/>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102235</xdr:rowOff>
    </xdr:from>
    <xdr:to xmlns:xdr="http://schemas.openxmlformats.org/drawingml/2006/spreadsheetDrawing">
      <xdr:col>24</xdr:col>
      <xdr:colOff>114300</xdr:colOff>
      <xdr:row>72</xdr:row>
      <xdr:rowOff>32385</xdr:rowOff>
    </xdr:to>
    <xdr:sp macro="" textlink="">
      <xdr:nvSpPr>
        <xdr:cNvPr id="198" name="楕円 197"/>
        <xdr:cNvSpPr/>
      </xdr:nvSpPr>
      <xdr:spPr>
        <a:xfrm>
          <a:off x="4493260" y="11830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17145</xdr:rowOff>
    </xdr:from>
    <xdr:ext cx="598170" cy="258445"/>
    <xdr:sp macro="" textlink="">
      <xdr:nvSpPr>
        <xdr:cNvPr id="199" name="民生費該当値テキスト"/>
        <xdr:cNvSpPr txBox="1"/>
      </xdr:nvSpPr>
      <xdr:spPr>
        <a:xfrm>
          <a:off x="4594860" y="11745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71</xdr:row>
      <xdr:rowOff>73660</xdr:rowOff>
    </xdr:from>
    <xdr:to xmlns:xdr="http://schemas.openxmlformats.org/drawingml/2006/spreadsheetDrawing">
      <xdr:col>20</xdr:col>
      <xdr:colOff>38100</xdr:colOff>
      <xdr:row>72</xdr:row>
      <xdr:rowOff>3810</xdr:rowOff>
    </xdr:to>
    <xdr:sp macro="" textlink="">
      <xdr:nvSpPr>
        <xdr:cNvPr id="200" name="楕円 199"/>
        <xdr:cNvSpPr/>
      </xdr:nvSpPr>
      <xdr:spPr>
        <a:xfrm>
          <a:off x="3674110" y="118021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70</xdr:row>
      <xdr:rowOff>20320</xdr:rowOff>
    </xdr:from>
    <xdr:ext cx="598805" cy="258445"/>
    <xdr:sp macro="" textlink="">
      <xdr:nvSpPr>
        <xdr:cNvPr id="201" name="テキスト ボックス 200"/>
        <xdr:cNvSpPr txBox="1"/>
      </xdr:nvSpPr>
      <xdr:spPr>
        <a:xfrm>
          <a:off x="3429000" y="11583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2540</xdr:rowOff>
    </xdr:from>
    <xdr:to xmlns:xdr="http://schemas.openxmlformats.org/drawingml/2006/spreadsheetDrawing">
      <xdr:col>15</xdr:col>
      <xdr:colOff>101600</xdr:colOff>
      <xdr:row>72</xdr:row>
      <xdr:rowOff>104140</xdr:rowOff>
    </xdr:to>
    <xdr:sp macro="" textlink="">
      <xdr:nvSpPr>
        <xdr:cNvPr id="202" name="楕円 201"/>
        <xdr:cNvSpPr/>
      </xdr:nvSpPr>
      <xdr:spPr>
        <a:xfrm>
          <a:off x="2800350" y="118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70</xdr:row>
      <xdr:rowOff>120650</xdr:rowOff>
    </xdr:from>
    <xdr:ext cx="598805" cy="258445"/>
    <xdr:sp macro="" textlink="">
      <xdr:nvSpPr>
        <xdr:cNvPr id="203" name="テキスト ボックス 202"/>
        <xdr:cNvSpPr txBox="1"/>
      </xdr:nvSpPr>
      <xdr:spPr>
        <a:xfrm>
          <a:off x="2559050" y="11684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71</xdr:row>
      <xdr:rowOff>165100</xdr:rowOff>
    </xdr:from>
    <xdr:to xmlns:xdr="http://schemas.openxmlformats.org/drawingml/2006/spreadsheetDrawing">
      <xdr:col>10</xdr:col>
      <xdr:colOff>165100</xdr:colOff>
      <xdr:row>72</xdr:row>
      <xdr:rowOff>100330</xdr:rowOff>
    </xdr:to>
    <xdr:sp macro="" textlink="">
      <xdr:nvSpPr>
        <xdr:cNvPr id="204" name="楕円 203"/>
        <xdr:cNvSpPr/>
      </xdr:nvSpPr>
      <xdr:spPr>
        <a:xfrm>
          <a:off x="1930400" y="118935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70</xdr:row>
      <xdr:rowOff>116840</xdr:rowOff>
    </xdr:from>
    <xdr:ext cx="598805" cy="258445"/>
    <xdr:sp macro="" textlink="">
      <xdr:nvSpPr>
        <xdr:cNvPr id="205" name="テキスト ボックス 204"/>
        <xdr:cNvSpPr txBox="1"/>
      </xdr:nvSpPr>
      <xdr:spPr>
        <a:xfrm>
          <a:off x="1685290" y="11680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72</xdr:row>
      <xdr:rowOff>66040</xdr:rowOff>
    </xdr:from>
    <xdr:to xmlns:xdr="http://schemas.openxmlformats.org/drawingml/2006/spreadsheetDrawing">
      <xdr:col>6</xdr:col>
      <xdr:colOff>38100</xdr:colOff>
      <xdr:row>72</xdr:row>
      <xdr:rowOff>165100</xdr:rowOff>
    </xdr:to>
    <xdr:sp macro="" textlink="">
      <xdr:nvSpPr>
        <xdr:cNvPr id="206" name="楕円 205"/>
        <xdr:cNvSpPr/>
      </xdr:nvSpPr>
      <xdr:spPr>
        <a:xfrm>
          <a:off x="1060450" y="1195959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71</xdr:row>
      <xdr:rowOff>12700</xdr:rowOff>
    </xdr:from>
    <xdr:ext cx="598805" cy="259080"/>
    <xdr:sp macro="" textlink="">
      <xdr:nvSpPr>
        <xdr:cNvPr id="207" name="テキスト ボックス 206"/>
        <xdr:cNvSpPr txBox="1"/>
      </xdr:nvSpPr>
      <xdr:spPr>
        <a:xfrm>
          <a:off x="815340" y="11741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6" name="テキスト ボックス 215"/>
        <xdr:cNvSpPr txBox="1"/>
      </xdr:nvSpPr>
      <xdr:spPr>
        <a:xfrm>
          <a:off x="71247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18" name="テキスト ボックス 217"/>
        <xdr:cNvSpPr txBox="1"/>
      </xdr:nvSpPr>
      <xdr:spPr>
        <a:xfrm>
          <a:off x="50546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9" name="直線コネクタ 218"/>
        <xdr:cNvCxnSpPr/>
      </xdr:nvCxnSpPr>
      <xdr:spPr>
        <a:xfrm>
          <a:off x="74676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20" name="テキスト ボックス 219"/>
        <xdr:cNvSpPr txBox="1"/>
      </xdr:nvSpPr>
      <xdr:spPr>
        <a:xfrm>
          <a:off x="226695"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1" name="直線コネクタ 220"/>
        <xdr:cNvCxnSpPr/>
      </xdr:nvCxnSpPr>
      <xdr:spPr>
        <a:xfrm>
          <a:off x="74676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8445"/>
    <xdr:sp macro="" textlink="">
      <xdr:nvSpPr>
        <xdr:cNvPr id="222" name="テキスト ボックス 221"/>
        <xdr:cNvSpPr txBox="1"/>
      </xdr:nvSpPr>
      <xdr:spPr>
        <a:xfrm>
          <a:off x="226695"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3" name="直線コネクタ 222"/>
        <xdr:cNvCxnSpPr/>
      </xdr:nvCxnSpPr>
      <xdr:spPr>
        <a:xfrm>
          <a:off x="74676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24" name="テキスト ボックス 223"/>
        <xdr:cNvSpPr txBox="1"/>
      </xdr:nvSpPr>
      <xdr:spPr>
        <a:xfrm>
          <a:off x="2266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5" name="直線コネクタ 224"/>
        <xdr:cNvCxnSpPr/>
      </xdr:nvCxnSpPr>
      <xdr:spPr>
        <a:xfrm>
          <a:off x="74676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860" cy="258445"/>
    <xdr:sp macro="" textlink="">
      <xdr:nvSpPr>
        <xdr:cNvPr id="226" name="テキスト ボックス 225"/>
        <xdr:cNvSpPr txBox="1"/>
      </xdr:nvSpPr>
      <xdr:spPr>
        <a:xfrm>
          <a:off x="226695" y="15379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7" name="直線コネクタ 226"/>
        <xdr:cNvCxnSpPr/>
      </xdr:nvCxnSpPr>
      <xdr:spPr>
        <a:xfrm>
          <a:off x="74676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8" name="テキスト ボックス 227"/>
        <xdr:cNvSpPr txBox="1"/>
      </xdr:nvSpPr>
      <xdr:spPr>
        <a:xfrm>
          <a:off x="16637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9" name="直線コネクタ 228"/>
        <xdr:cNvCxnSpPr/>
      </xdr:nvCxnSpPr>
      <xdr:spPr>
        <a:xfrm>
          <a:off x="74676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30" name="テキスト ボックス 229"/>
        <xdr:cNvSpPr txBox="1"/>
      </xdr:nvSpPr>
      <xdr:spPr>
        <a:xfrm>
          <a:off x="16637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32" name="テキスト ボックス 231"/>
        <xdr:cNvSpPr txBox="1"/>
      </xdr:nvSpPr>
      <xdr:spPr>
        <a:xfrm>
          <a:off x="16637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119380</xdr:rowOff>
    </xdr:from>
    <xdr:to xmlns:xdr="http://schemas.openxmlformats.org/drawingml/2006/spreadsheetDrawing">
      <xdr:col>24</xdr:col>
      <xdr:colOff>62865</xdr:colOff>
      <xdr:row>99</xdr:row>
      <xdr:rowOff>143510</xdr:rowOff>
    </xdr:to>
    <xdr:cxnSp macro="">
      <xdr:nvCxnSpPr>
        <xdr:cNvPr id="234" name="直線コネクタ 233"/>
        <xdr:cNvCxnSpPr/>
      </xdr:nvCxnSpPr>
      <xdr:spPr>
        <a:xfrm flipV="1">
          <a:off x="4542155" y="14984730"/>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146685</xdr:rowOff>
    </xdr:from>
    <xdr:ext cx="534035" cy="258445"/>
    <xdr:sp macro="" textlink="">
      <xdr:nvSpPr>
        <xdr:cNvPr id="235" name="衛生費最小値テキスト"/>
        <xdr:cNvSpPr txBox="1"/>
      </xdr:nvSpPr>
      <xdr:spPr>
        <a:xfrm>
          <a:off x="4594860" y="16548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143510</xdr:rowOff>
    </xdr:from>
    <xdr:to xmlns:xdr="http://schemas.openxmlformats.org/drawingml/2006/spreadsheetDrawing">
      <xdr:col>24</xdr:col>
      <xdr:colOff>152400</xdr:colOff>
      <xdr:row>99</xdr:row>
      <xdr:rowOff>143510</xdr:rowOff>
    </xdr:to>
    <xdr:cxnSp macro="">
      <xdr:nvCxnSpPr>
        <xdr:cNvPr id="236" name="直線コネクタ 235"/>
        <xdr:cNvCxnSpPr/>
      </xdr:nvCxnSpPr>
      <xdr:spPr>
        <a:xfrm>
          <a:off x="4458970" y="165455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66040</xdr:rowOff>
    </xdr:from>
    <xdr:ext cx="598170" cy="259080"/>
    <xdr:sp macro="" textlink="">
      <xdr:nvSpPr>
        <xdr:cNvPr id="237" name="衛生費最大値テキスト"/>
        <xdr:cNvSpPr txBox="1"/>
      </xdr:nvSpPr>
      <xdr:spPr>
        <a:xfrm>
          <a:off x="4594860" y="1476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113,260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119380</xdr:rowOff>
    </xdr:from>
    <xdr:to xmlns:xdr="http://schemas.openxmlformats.org/drawingml/2006/spreadsheetDrawing">
      <xdr:col>24</xdr:col>
      <xdr:colOff>152400</xdr:colOff>
      <xdr:row>90</xdr:row>
      <xdr:rowOff>119380</xdr:rowOff>
    </xdr:to>
    <xdr:cxnSp macro="">
      <xdr:nvCxnSpPr>
        <xdr:cNvPr id="238" name="直線コネクタ 237"/>
        <xdr:cNvCxnSpPr/>
      </xdr:nvCxnSpPr>
      <xdr:spPr>
        <a:xfrm>
          <a:off x="4458970" y="149847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121285</xdr:rowOff>
    </xdr:from>
    <xdr:to xmlns:xdr="http://schemas.openxmlformats.org/drawingml/2006/spreadsheetDrawing">
      <xdr:col>24</xdr:col>
      <xdr:colOff>63500</xdr:colOff>
      <xdr:row>95</xdr:row>
      <xdr:rowOff>115570</xdr:rowOff>
    </xdr:to>
    <xdr:cxnSp macro="">
      <xdr:nvCxnSpPr>
        <xdr:cNvPr id="239" name="直線コネクタ 238"/>
        <xdr:cNvCxnSpPr/>
      </xdr:nvCxnSpPr>
      <xdr:spPr>
        <a:xfrm flipV="1">
          <a:off x="3724910" y="15666085"/>
          <a:ext cx="81915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160020</xdr:rowOff>
    </xdr:from>
    <xdr:ext cx="534035" cy="259080"/>
    <xdr:sp macro="" textlink="">
      <xdr:nvSpPr>
        <xdr:cNvPr id="240" name="衛生費平均値テキスト"/>
        <xdr:cNvSpPr txBox="1"/>
      </xdr:nvSpPr>
      <xdr:spPr>
        <a:xfrm>
          <a:off x="4594860" y="160477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10160</xdr:rowOff>
    </xdr:from>
    <xdr:to xmlns:xdr="http://schemas.openxmlformats.org/drawingml/2006/spreadsheetDrawing">
      <xdr:col>24</xdr:col>
      <xdr:colOff>114300</xdr:colOff>
      <xdr:row>97</xdr:row>
      <xdr:rowOff>111760</xdr:rowOff>
    </xdr:to>
    <xdr:sp macro="" textlink="">
      <xdr:nvSpPr>
        <xdr:cNvPr id="241" name="フローチャート: 判断 240"/>
        <xdr:cNvSpPr/>
      </xdr:nvSpPr>
      <xdr:spPr>
        <a:xfrm>
          <a:off x="4493260" y="1606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59690</xdr:rowOff>
    </xdr:from>
    <xdr:to xmlns:xdr="http://schemas.openxmlformats.org/drawingml/2006/spreadsheetDrawing">
      <xdr:col>19</xdr:col>
      <xdr:colOff>177800</xdr:colOff>
      <xdr:row>95</xdr:row>
      <xdr:rowOff>115570</xdr:rowOff>
    </xdr:to>
    <xdr:cxnSp macro="">
      <xdr:nvCxnSpPr>
        <xdr:cNvPr id="242" name="直線コネクタ 241"/>
        <xdr:cNvCxnSpPr/>
      </xdr:nvCxnSpPr>
      <xdr:spPr>
        <a:xfrm>
          <a:off x="2851150" y="15775940"/>
          <a:ext cx="87376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161290</xdr:rowOff>
    </xdr:from>
    <xdr:to xmlns:xdr="http://schemas.openxmlformats.org/drawingml/2006/spreadsheetDrawing">
      <xdr:col>20</xdr:col>
      <xdr:colOff>38100</xdr:colOff>
      <xdr:row>97</xdr:row>
      <xdr:rowOff>91440</xdr:rowOff>
    </xdr:to>
    <xdr:sp macro="" textlink="">
      <xdr:nvSpPr>
        <xdr:cNvPr id="243" name="フローチャート: 判断 242"/>
        <xdr:cNvSpPr/>
      </xdr:nvSpPr>
      <xdr:spPr>
        <a:xfrm>
          <a:off x="3674110" y="16048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82550</xdr:rowOff>
    </xdr:from>
    <xdr:ext cx="534035" cy="259080"/>
    <xdr:sp macro="" textlink="">
      <xdr:nvSpPr>
        <xdr:cNvPr id="244" name="テキスト ボックス 243"/>
        <xdr:cNvSpPr txBox="1"/>
      </xdr:nvSpPr>
      <xdr:spPr>
        <a:xfrm>
          <a:off x="3461385" y="1614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59690</xdr:rowOff>
    </xdr:from>
    <xdr:to xmlns:xdr="http://schemas.openxmlformats.org/drawingml/2006/spreadsheetDrawing">
      <xdr:col>15</xdr:col>
      <xdr:colOff>50800</xdr:colOff>
      <xdr:row>96</xdr:row>
      <xdr:rowOff>26035</xdr:rowOff>
    </xdr:to>
    <xdr:cxnSp macro="">
      <xdr:nvCxnSpPr>
        <xdr:cNvPr id="245" name="直線コネクタ 244"/>
        <xdr:cNvCxnSpPr/>
      </xdr:nvCxnSpPr>
      <xdr:spPr>
        <a:xfrm flipV="1">
          <a:off x="1981200" y="15775940"/>
          <a:ext cx="86995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146050</xdr:rowOff>
    </xdr:from>
    <xdr:to xmlns:xdr="http://schemas.openxmlformats.org/drawingml/2006/spreadsheetDrawing">
      <xdr:col>15</xdr:col>
      <xdr:colOff>101600</xdr:colOff>
      <xdr:row>96</xdr:row>
      <xdr:rowOff>76200</xdr:rowOff>
    </xdr:to>
    <xdr:sp macro="" textlink="">
      <xdr:nvSpPr>
        <xdr:cNvPr id="246" name="フローチャート: 判断 245"/>
        <xdr:cNvSpPr/>
      </xdr:nvSpPr>
      <xdr:spPr>
        <a:xfrm>
          <a:off x="28003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67310</xdr:rowOff>
    </xdr:from>
    <xdr:ext cx="534035" cy="259080"/>
    <xdr:sp macro="" textlink="">
      <xdr:nvSpPr>
        <xdr:cNvPr id="247" name="テキスト ボックス 246"/>
        <xdr:cNvSpPr txBox="1"/>
      </xdr:nvSpPr>
      <xdr:spPr>
        <a:xfrm>
          <a:off x="2591435" y="15955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26035</xdr:rowOff>
    </xdr:from>
    <xdr:to xmlns:xdr="http://schemas.openxmlformats.org/drawingml/2006/spreadsheetDrawing">
      <xdr:col>10</xdr:col>
      <xdr:colOff>114300</xdr:colOff>
      <xdr:row>96</xdr:row>
      <xdr:rowOff>136525</xdr:rowOff>
    </xdr:to>
    <xdr:cxnSp macro="">
      <xdr:nvCxnSpPr>
        <xdr:cNvPr id="248" name="直線コネクタ 247"/>
        <xdr:cNvCxnSpPr/>
      </xdr:nvCxnSpPr>
      <xdr:spPr>
        <a:xfrm flipV="1">
          <a:off x="1111250" y="15913735"/>
          <a:ext cx="86995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44450</xdr:rowOff>
    </xdr:from>
    <xdr:to xmlns:xdr="http://schemas.openxmlformats.org/drawingml/2006/spreadsheetDrawing">
      <xdr:col>10</xdr:col>
      <xdr:colOff>165100</xdr:colOff>
      <xdr:row>96</xdr:row>
      <xdr:rowOff>146050</xdr:rowOff>
    </xdr:to>
    <xdr:sp macro="" textlink="">
      <xdr:nvSpPr>
        <xdr:cNvPr id="249" name="フローチャート: 判断 248"/>
        <xdr:cNvSpPr/>
      </xdr:nvSpPr>
      <xdr:spPr>
        <a:xfrm>
          <a:off x="1930400" y="159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137160</xdr:rowOff>
    </xdr:from>
    <xdr:ext cx="534035" cy="259080"/>
    <xdr:sp macro="" textlink="">
      <xdr:nvSpPr>
        <xdr:cNvPr id="250" name="テキスト ボックス 249"/>
        <xdr:cNvSpPr txBox="1"/>
      </xdr:nvSpPr>
      <xdr:spPr>
        <a:xfrm>
          <a:off x="1717675" y="16024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24130</xdr:rowOff>
    </xdr:from>
    <xdr:to xmlns:xdr="http://schemas.openxmlformats.org/drawingml/2006/spreadsheetDrawing">
      <xdr:col>6</xdr:col>
      <xdr:colOff>38100</xdr:colOff>
      <xdr:row>96</xdr:row>
      <xdr:rowOff>125730</xdr:rowOff>
    </xdr:to>
    <xdr:sp macro="" textlink="">
      <xdr:nvSpPr>
        <xdr:cNvPr id="251" name="フローチャート: 判断 250"/>
        <xdr:cNvSpPr/>
      </xdr:nvSpPr>
      <xdr:spPr>
        <a:xfrm>
          <a:off x="1060450" y="159118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142240</xdr:rowOff>
    </xdr:from>
    <xdr:ext cx="534035" cy="259080"/>
    <xdr:sp macro="" textlink="">
      <xdr:nvSpPr>
        <xdr:cNvPr id="252" name="テキスト ボックス 251"/>
        <xdr:cNvSpPr txBox="1"/>
      </xdr:nvSpPr>
      <xdr:spPr>
        <a:xfrm>
          <a:off x="847725" y="15687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54" name="テキスト ボックス 253"/>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5" name="テキスト ボックス 254"/>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6" name="テキスト ボックス 255"/>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7" name="テキスト ボックス 256"/>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70485</xdr:rowOff>
    </xdr:from>
    <xdr:to xmlns:xdr="http://schemas.openxmlformats.org/drawingml/2006/spreadsheetDrawing">
      <xdr:col>24</xdr:col>
      <xdr:colOff>114300</xdr:colOff>
      <xdr:row>95</xdr:row>
      <xdr:rowOff>635</xdr:rowOff>
    </xdr:to>
    <xdr:sp macro="" textlink="">
      <xdr:nvSpPr>
        <xdr:cNvPr id="258" name="楕円 257"/>
        <xdr:cNvSpPr/>
      </xdr:nvSpPr>
      <xdr:spPr>
        <a:xfrm>
          <a:off x="4493260" y="15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93345</xdr:rowOff>
    </xdr:from>
    <xdr:ext cx="534035" cy="259080"/>
    <xdr:sp macro="" textlink="">
      <xdr:nvSpPr>
        <xdr:cNvPr id="259" name="衛生費該当値テキスト"/>
        <xdr:cNvSpPr txBox="1"/>
      </xdr:nvSpPr>
      <xdr:spPr>
        <a:xfrm>
          <a:off x="4594860" y="15466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64770</xdr:rowOff>
    </xdr:from>
    <xdr:to xmlns:xdr="http://schemas.openxmlformats.org/drawingml/2006/spreadsheetDrawing">
      <xdr:col>20</xdr:col>
      <xdr:colOff>38100</xdr:colOff>
      <xdr:row>95</xdr:row>
      <xdr:rowOff>166370</xdr:rowOff>
    </xdr:to>
    <xdr:sp macro="" textlink="">
      <xdr:nvSpPr>
        <xdr:cNvPr id="260" name="楕円 259"/>
        <xdr:cNvSpPr/>
      </xdr:nvSpPr>
      <xdr:spPr>
        <a:xfrm>
          <a:off x="3674110" y="157810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11430</xdr:rowOff>
    </xdr:from>
    <xdr:ext cx="534035" cy="259080"/>
    <xdr:sp macro="" textlink="">
      <xdr:nvSpPr>
        <xdr:cNvPr id="261" name="テキスト ボックス 260"/>
        <xdr:cNvSpPr txBox="1"/>
      </xdr:nvSpPr>
      <xdr:spPr>
        <a:xfrm>
          <a:off x="3461385" y="1555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8890</xdr:rowOff>
    </xdr:from>
    <xdr:to xmlns:xdr="http://schemas.openxmlformats.org/drawingml/2006/spreadsheetDrawing">
      <xdr:col>15</xdr:col>
      <xdr:colOff>101600</xdr:colOff>
      <xdr:row>95</xdr:row>
      <xdr:rowOff>110490</xdr:rowOff>
    </xdr:to>
    <xdr:sp macro="" textlink="">
      <xdr:nvSpPr>
        <xdr:cNvPr id="262" name="楕円 261"/>
        <xdr:cNvSpPr/>
      </xdr:nvSpPr>
      <xdr:spPr>
        <a:xfrm>
          <a:off x="2800350" y="157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127000</xdr:rowOff>
    </xdr:from>
    <xdr:ext cx="534035" cy="259080"/>
    <xdr:sp macro="" textlink="">
      <xdr:nvSpPr>
        <xdr:cNvPr id="263" name="テキスト ボックス 262"/>
        <xdr:cNvSpPr txBox="1"/>
      </xdr:nvSpPr>
      <xdr:spPr>
        <a:xfrm>
          <a:off x="2591435" y="15500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146685</xdr:rowOff>
    </xdr:from>
    <xdr:to xmlns:xdr="http://schemas.openxmlformats.org/drawingml/2006/spreadsheetDrawing">
      <xdr:col>10</xdr:col>
      <xdr:colOff>165100</xdr:colOff>
      <xdr:row>96</xdr:row>
      <xdr:rowOff>76835</xdr:rowOff>
    </xdr:to>
    <xdr:sp macro="" textlink="">
      <xdr:nvSpPr>
        <xdr:cNvPr id="264" name="楕円 263"/>
        <xdr:cNvSpPr/>
      </xdr:nvSpPr>
      <xdr:spPr>
        <a:xfrm>
          <a:off x="1930400" y="158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93345</xdr:rowOff>
    </xdr:from>
    <xdr:ext cx="534035" cy="259080"/>
    <xdr:sp macro="" textlink="">
      <xdr:nvSpPr>
        <xdr:cNvPr id="265" name="テキスト ボックス 264"/>
        <xdr:cNvSpPr txBox="1"/>
      </xdr:nvSpPr>
      <xdr:spPr>
        <a:xfrm>
          <a:off x="1717675" y="15638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86360</xdr:rowOff>
    </xdr:from>
    <xdr:to xmlns:xdr="http://schemas.openxmlformats.org/drawingml/2006/spreadsheetDrawing">
      <xdr:col>6</xdr:col>
      <xdr:colOff>38100</xdr:colOff>
      <xdr:row>97</xdr:row>
      <xdr:rowOff>15875</xdr:rowOff>
    </xdr:to>
    <xdr:sp macro="" textlink="">
      <xdr:nvSpPr>
        <xdr:cNvPr id="266" name="楕円 265"/>
        <xdr:cNvSpPr/>
      </xdr:nvSpPr>
      <xdr:spPr>
        <a:xfrm>
          <a:off x="1060450" y="1597406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6985</xdr:rowOff>
    </xdr:from>
    <xdr:ext cx="534035" cy="258445"/>
    <xdr:sp macro="" textlink="">
      <xdr:nvSpPr>
        <xdr:cNvPr id="267" name="テキスト ボックス 266"/>
        <xdr:cNvSpPr txBox="1"/>
      </xdr:nvSpPr>
      <xdr:spPr>
        <a:xfrm>
          <a:off x="847725" y="1606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75" name="正方形/長方形 274"/>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6" name="テキスト ボックス 275"/>
        <xdr:cNvSpPr txBox="1"/>
      </xdr:nvSpPr>
      <xdr:spPr>
        <a:xfrm>
          <a:off x="643636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7" name="直線コネクタ 276"/>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8" name="直線コネクタ 277"/>
        <xdr:cNvCxnSpPr/>
      </xdr:nvCxnSpPr>
      <xdr:spPr>
        <a:xfrm>
          <a:off x="6474460" y="6419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8920" cy="259080"/>
    <xdr:sp macro="" textlink="">
      <xdr:nvSpPr>
        <xdr:cNvPr id="279" name="テキスト ボックス 278"/>
        <xdr:cNvSpPr txBox="1"/>
      </xdr:nvSpPr>
      <xdr:spPr>
        <a:xfrm>
          <a:off x="6229350" y="6280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0" name="直線コネクタ 279"/>
        <xdr:cNvCxnSpPr/>
      </xdr:nvCxnSpPr>
      <xdr:spPr>
        <a:xfrm>
          <a:off x="6474460" y="5975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7360" cy="258445"/>
    <xdr:sp macro="" textlink="">
      <xdr:nvSpPr>
        <xdr:cNvPr id="281" name="テキスト ボックス 280"/>
        <xdr:cNvSpPr txBox="1"/>
      </xdr:nvSpPr>
      <xdr:spPr>
        <a:xfrm>
          <a:off x="6014720" y="5839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83185</xdr:rowOff>
    </xdr:from>
    <xdr:to xmlns:xdr="http://schemas.openxmlformats.org/drawingml/2006/spreadsheetDrawing">
      <xdr:col>59</xdr:col>
      <xdr:colOff>50800</xdr:colOff>
      <xdr:row>33</xdr:row>
      <xdr:rowOff>83185</xdr:rowOff>
    </xdr:to>
    <xdr:cxnSp macro="">
      <xdr:nvCxnSpPr>
        <xdr:cNvPr id="282" name="直線コネクタ 281"/>
        <xdr:cNvCxnSpPr/>
      </xdr:nvCxnSpPr>
      <xdr:spPr>
        <a:xfrm>
          <a:off x="6474460" y="5537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7360" cy="259080"/>
    <xdr:sp macro="" textlink="">
      <xdr:nvSpPr>
        <xdr:cNvPr id="283" name="テキスト ボックス 282"/>
        <xdr:cNvSpPr txBox="1"/>
      </xdr:nvSpPr>
      <xdr:spPr>
        <a:xfrm>
          <a:off x="6014720" y="5401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4" name="直線コネクタ 283"/>
        <xdr:cNvCxnSpPr/>
      </xdr:nvCxnSpPr>
      <xdr:spPr>
        <a:xfrm>
          <a:off x="6474460" y="5099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165100</xdr:rowOff>
    </xdr:from>
    <xdr:ext cx="467360" cy="259080"/>
    <xdr:sp macro="" textlink="">
      <xdr:nvSpPr>
        <xdr:cNvPr id="285" name="テキスト ボックス 284"/>
        <xdr:cNvSpPr txBox="1"/>
      </xdr:nvSpPr>
      <xdr:spPr>
        <a:xfrm>
          <a:off x="6014720" y="4959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8445"/>
    <xdr:sp macro="" textlink="">
      <xdr:nvSpPr>
        <xdr:cNvPr id="287" name="テキスト ボックス 286"/>
        <xdr:cNvSpPr txBox="1"/>
      </xdr:nvSpPr>
      <xdr:spPr>
        <a:xfrm>
          <a:off x="601472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8" name="労働費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31</xdr:row>
      <xdr:rowOff>83185</xdr:rowOff>
    </xdr:from>
    <xdr:to xmlns:xdr="http://schemas.openxmlformats.org/drawingml/2006/spreadsheetDrawing">
      <xdr:col>54</xdr:col>
      <xdr:colOff>186690</xdr:colOff>
      <xdr:row>38</xdr:row>
      <xdr:rowOff>139700</xdr:rowOff>
    </xdr:to>
    <xdr:cxnSp macro="">
      <xdr:nvCxnSpPr>
        <xdr:cNvPr id="289" name="直線コネクタ 288"/>
        <xdr:cNvCxnSpPr/>
      </xdr:nvCxnSpPr>
      <xdr:spPr>
        <a:xfrm flipV="1">
          <a:off x="10267950" y="5207635"/>
          <a:ext cx="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9080"/>
    <xdr:sp macro="" textlink="">
      <xdr:nvSpPr>
        <xdr:cNvPr id="290" name="労働費最小値テキスト"/>
        <xdr:cNvSpPr txBox="1"/>
      </xdr:nvSpPr>
      <xdr:spPr>
        <a:xfrm>
          <a:off x="10318750" y="6423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91" name="直線コネクタ 290"/>
        <xdr:cNvCxnSpPr/>
      </xdr:nvCxnSpPr>
      <xdr:spPr>
        <a:xfrm>
          <a:off x="1018286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29845</xdr:rowOff>
    </xdr:from>
    <xdr:ext cx="469265" cy="258445"/>
    <xdr:sp macro="" textlink="">
      <xdr:nvSpPr>
        <xdr:cNvPr id="292" name="労働費最大値テキスト"/>
        <xdr:cNvSpPr txBox="1"/>
      </xdr:nvSpPr>
      <xdr:spPr>
        <a:xfrm>
          <a:off x="10318750" y="4989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83185</xdr:rowOff>
    </xdr:from>
    <xdr:to xmlns:xdr="http://schemas.openxmlformats.org/drawingml/2006/spreadsheetDrawing">
      <xdr:col>55</xdr:col>
      <xdr:colOff>88900</xdr:colOff>
      <xdr:row>31</xdr:row>
      <xdr:rowOff>83185</xdr:rowOff>
    </xdr:to>
    <xdr:cxnSp macro="">
      <xdr:nvCxnSpPr>
        <xdr:cNvPr id="293" name="直線コネクタ 292"/>
        <xdr:cNvCxnSpPr/>
      </xdr:nvCxnSpPr>
      <xdr:spPr>
        <a:xfrm>
          <a:off x="10182860" y="52076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163195</xdr:rowOff>
    </xdr:from>
    <xdr:to xmlns:xdr="http://schemas.openxmlformats.org/drawingml/2006/spreadsheetDrawing">
      <xdr:col>55</xdr:col>
      <xdr:colOff>0</xdr:colOff>
      <xdr:row>37</xdr:row>
      <xdr:rowOff>165100</xdr:rowOff>
    </xdr:to>
    <xdr:cxnSp macro="">
      <xdr:nvCxnSpPr>
        <xdr:cNvPr id="294" name="直線コネクタ 293"/>
        <xdr:cNvCxnSpPr/>
      </xdr:nvCxnSpPr>
      <xdr:spPr>
        <a:xfrm flipV="1">
          <a:off x="9448800" y="6278245"/>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73025</xdr:rowOff>
    </xdr:from>
    <xdr:ext cx="377825" cy="259080"/>
    <xdr:sp macro="" textlink="">
      <xdr:nvSpPr>
        <xdr:cNvPr id="295" name="労働費平均値テキスト"/>
        <xdr:cNvSpPr txBox="1"/>
      </xdr:nvSpPr>
      <xdr:spPr>
        <a:xfrm>
          <a:off x="10318750" y="602297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50165</xdr:rowOff>
    </xdr:from>
    <xdr:to xmlns:xdr="http://schemas.openxmlformats.org/drawingml/2006/spreadsheetDrawing">
      <xdr:col>55</xdr:col>
      <xdr:colOff>50800</xdr:colOff>
      <xdr:row>37</xdr:row>
      <xdr:rowOff>151765</xdr:rowOff>
    </xdr:to>
    <xdr:sp macro="" textlink="">
      <xdr:nvSpPr>
        <xdr:cNvPr id="296" name="フローチャート: 判断 295"/>
        <xdr:cNvSpPr/>
      </xdr:nvSpPr>
      <xdr:spPr>
        <a:xfrm>
          <a:off x="10220960" y="61652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104775</xdr:rowOff>
    </xdr:from>
    <xdr:to xmlns:xdr="http://schemas.openxmlformats.org/drawingml/2006/spreadsheetDrawing">
      <xdr:col>50</xdr:col>
      <xdr:colOff>114300</xdr:colOff>
      <xdr:row>37</xdr:row>
      <xdr:rowOff>165100</xdr:rowOff>
    </xdr:to>
    <xdr:cxnSp macro="">
      <xdr:nvCxnSpPr>
        <xdr:cNvPr id="297" name="直線コネクタ 296"/>
        <xdr:cNvCxnSpPr/>
      </xdr:nvCxnSpPr>
      <xdr:spPr>
        <a:xfrm>
          <a:off x="8578850" y="6054725"/>
          <a:ext cx="86995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52070</xdr:rowOff>
    </xdr:from>
    <xdr:to xmlns:xdr="http://schemas.openxmlformats.org/drawingml/2006/spreadsheetDrawing">
      <xdr:col>50</xdr:col>
      <xdr:colOff>165100</xdr:colOff>
      <xdr:row>37</xdr:row>
      <xdr:rowOff>153670</xdr:rowOff>
    </xdr:to>
    <xdr:sp macro="" textlink="">
      <xdr:nvSpPr>
        <xdr:cNvPr id="298" name="フローチャート: 判断 297"/>
        <xdr:cNvSpPr/>
      </xdr:nvSpPr>
      <xdr:spPr>
        <a:xfrm>
          <a:off x="93980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165100</xdr:rowOff>
    </xdr:from>
    <xdr:ext cx="377825" cy="259080"/>
    <xdr:sp macro="" textlink="">
      <xdr:nvSpPr>
        <xdr:cNvPr id="299" name="テキスト ボックス 298"/>
        <xdr:cNvSpPr txBox="1"/>
      </xdr:nvSpPr>
      <xdr:spPr>
        <a:xfrm>
          <a:off x="9263380" y="59499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104775</xdr:rowOff>
    </xdr:from>
    <xdr:to xmlns:xdr="http://schemas.openxmlformats.org/drawingml/2006/spreadsheetDrawing">
      <xdr:col>45</xdr:col>
      <xdr:colOff>177800</xdr:colOff>
      <xdr:row>36</xdr:row>
      <xdr:rowOff>104775</xdr:rowOff>
    </xdr:to>
    <xdr:cxnSp macro="">
      <xdr:nvCxnSpPr>
        <xdr:cNvPr id="300" name="直線コネクタ 299"/>
        <xdr:cNvCxnSpPr/>
      </xdr:nvCxnSpPr>
      <xdr:spPr>
        <a:xfrm>
          <a:off x="7705090" y="5394325"/>
          <a:ext cx="873760" cy="660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64770</xdr:rowOff>
    </xdr:from>
    <xdr:to xmlns:xdr="http://schemas.openxmlformats.org/drawingml/2006/spreadsheetDrawing">
      <xdr:col>46</xdr:col>
      <xdr:colOff>38100</xdr:colOff>
      <xdr:row>36</xdr:row>
      <xdr:rowOff>165100</xdr:rowOff>
    </xdr:to>
    <xdr:sp macro="" textlink="">
      <xdr:nvSpPr>
        <xdr:cNvPr id="301" name="フローチャート: 判断 300"/>
        <xdr:cNvSpPr/>
      </xdr:nvSpPr>
      <xdr:spPr>
        <a:xfrm>
          <a:off x="8528050" y="601472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157480</xdr:rowOff>
    </xdr:from>
    <xdr:ext cx="377825" cy="258445"/>
    <xdr:sp macro="" textlink="">
      <xdr:nvSpPr>
        <xdr:cNvPr id="302" name="テキスト ボックス 301"/>
        <xdr:cNvSpPr txBox="1"/>
      </xdr:nvSpPr>
      <xdr:spPr>
        <a:xfrm>
          <a:off x="8393430" y="61074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32</xdr:row>
      <xdr:rowOff>104775</xdr:rowOff>
    </xdr:from>
    <xdr:to xmlns:xdr="http://schemas.openxmlformats.org/drawingml/2006/spreadsheetDrawing">
      <xdr:col>41</xdr:col>
      <xdr:colOff>50800</xdr:colOff>
      <xdr:row>33</xdr:row>
      <xdr:rowOff>147320</xdr:rowOff>
    </xdr:to>
    <xdr:cxnSp macro="">
      <xdr:nvCxnSpPr>
        <xdr:cNvPr id="303" name="直線コネクタ 302"/>
        <xdr:cNvCxnSpPr/>
      </xdr:nvCxnSpPr>
      <xdr:spPr>
        <a:xfrm flipV="1">
          <a:off x="6835140" y="5394325"/>
          <a:ext cx="86995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34</xdr:row>
      <xdr:rowOff>152400</xdr:rowOff>
    </xdr:from>
    <xdr:to xmlns:xdr="http://schemas.openxmlformats.org/drawingml/2006/spreadsheetDrawing">
      <xdr:col>41</xdr:col>
      <xdr:colOff>101600</xdr:colOff>
      <xdr:row>35</xdr:row>
      <xdr:rowOff>83185</xdr:rowOff>
    </xdr:to>
    <xdr:sp macro="" textlink="">
      <xdr:nvSpPr>
        <xdr:cNvPr id="304" name="フローチャート: 判断 303"/>
        <xdr:cNvSpPr/>
      </xdr:nvSpPr>
      <xdr:spPr>
        <a:xfrm>
          <a:off x="7654290" y="57721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73660</xdr:rowOff>
    </xdr:from>
    <xdr:ext cx="469900" cy="259080"/>
    <xdr:sp macro="" textlink="">
      <xdr:nvSpPr>
        <xdr:cNvPr id="305" name="テキスト ボックス 304"/>
        <xdr:cNvSpPr txBox="1"/>
      </xdr:nvSpPr>
      <xdr:spPr>
        <a:xfrm>
          <a:off x="7473950" y="585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75565</xdr:rowOff>
    </xdr:from>
    <xdr:to xmlns:xdr="http://schemas.openxmlformats.org/drawingml/2006/spreadsheetDrawing">
      <xdr:col>36</xdr:col>
      <xdr:colOff>165100</xdr:colOff>
      <xdr:row>34</xdr:row>
      <xdr:rowOff>5715</xdr:rowOff>
    </xdr:to>
    <xdr:sp macro="" textlink="">
      <xdr:nvSpPr>
        <xdr:cNvPr id="306" name="フローチャート: 判断 305"/>
        <xdr:cNvSpPr/>
      </xdr:nvSpPr>
      <xdr:spPr>
        <a:xfrm>
          <a:off x="6784340" y="5530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22225</xdr:rowOff>
    </xdr:from>
    <xdr:ext cx="469900" cy="259080"/>
    <xdr:sp macro="" textlink="">
      <xdr:nvSpPr>
        <xdr:cNvPr id="307" name="テキスト ボックス 306"/>
        <xdr:cNvSpPr txBox="1"/>
      </xdr:nvSpPr>
      <xdr:spPr>
        <a:xfrm>
          <a:off x="6604000" y="5311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9" name="テキスト ボックス 308"/>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10" name="テキスト ボックス 309"/>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1" name="テキスト ボックス 310"/>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2" name="テキスト ボックス 311"/>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112395</xdr:rowOff>
    </xdr:from>
    <xdr:to xmlns:xdr="http://schemas.openxmlformats.org/drawingml/2006/spreadsheetDrawing">
      <xdr:col>55</xdr:col>
      <xdr:colOff>50800</xdr:colOff>
      <xdr:row>38</xdr:row>
      <xdr:rowOff>42545</xdr:rowOff>
    </xdr:to>
    <xdr:sp macro="" textlink="">
      <xdr:nvSpPr>
        <xdr:cNvPr id="313" name="楕円 312"/>
        <xdr:cNvSpPr/>
      </xdr:nvSpPr>
      <xdr:spPr>
        <a:xfrm>
          <a:off x="10220960" y="622744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90805</xdr:rowOff>
    </xdr:from>
    <xdr:ext cx="377825" cy="258445"/>
    <xdr:sp macro="" textlink="">
      <xdr:nvSpPr>
        <xdr:cNvPr id="314" name="労働費該当値テキスト"/>
        <xdr:cNvSpPr txBox="1"/>
      </xdr:nvSpPr>
      <xdr:spPr>
        <a:xfrm>
          <a:off x="10318750" y="62058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114300</xdr:rowOff>
    </xdr:from>
    <xdr:to xmlns:xdr="http://schemas.openxmlformats.org/drawingml/2006/spreadsheetDrawing">
      <xdr:col>50</xdr:col>
      <xdr:colOff>165100</xdr:colOff>
      <xdr:row>38</xdr:row>
      <xdr:rowOff>44450</xdr:rowOff>
    </xdr:to>
    <xdr:sp macro="" textlink="">
      <xdr:nvSpPr>
        <xdr:cNvPr id="315" name="楕円 314"/>
        <xdr:cNvSpPr/>
      </xdr:nvSpPr>
      <xdr:spPr>
        <a:xfrm>
          <a:off x="9398000" y="6229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35560</xdr:rowOff>
    </xdr:from>
    <xdr:ext cx="377825" cy="259080"/>
    <xdr:sp macro="" textlink="">
      <xdr:nvSpPr>
        <xdr:cNvPr id="316" name="テキスト ボックス 315"/>
        <xdr:cNvSpPr txBox="1"/>
      </xdr:nvSpPr>
      <xdr:spPr>
        <a:xfrm>
          <a:off x="9263380" y="63157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53975</xdr:rowOff>
    </xdr:from>
    <xdr:to xmlns:xdr="http://schemas.openxmlformats.org/drawingml/2006/spreadsheetDrawing">
      <xdr:col>46</xdr:col>
      <xdr:colOff>38100</xdr:colOff>
      <xdr:row>36</xdr:row>
      <xdr:rowOff>155575</xdr:rowOff>
    </xdr:to>
    <xdr:sp macro="" textlink="">
      <xdr:nvSpPr>
        <xdr:cNvPr id="317" name="楕円 316"/>
        <xdr:cNvSpPr/>
      </xdr:nvSpPr>
      <xdr:spPr>
        <a:xfrm>
          <a:off x="8528050" y="6003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635</xdr:rowOff>
    </xdr:from>
    <xdr:ext cx="377825" cy="259080"/>
    <xdr:sp macro="" textlink="">
      <xdr:nvSpPr>
        <xdr:cNvPr id="318" name="テキスト ボックス 317"/>
        <xdr:cNvSpPr txBox="1"/>
      </xdr:nvSpPr>
      <xdr:spPr>
        <a:xfrm>
          <a:off x="8393430" y="57854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53975</xdr:rowOff>
    </xdr:from>
    <xdr:to xmlns:xdr="http://schemas.openxmlformats.org/drawingml/2006/spreadsheetDrawing">
      <xdr:col>41</xdr:col>
      <xdr:colOff>101600</xdr:colOff>
      <xdr:row>32</xdr:row>
      <xdr:rowOff>155575</xdr:rowOff>
    </xdr:to>
    <xdr:sp macro="" textlink="">
      <xdr:nvSpPr>
        <xdr:cNvPr id="319" name="楕円 318"/>
        <xdr:cNvSpPr/>
      </xdr:nvSpPr>
      <xdr:spPr>
        <a:xfrm>
          <a:off x="7654290" y="534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31</xdr:row>
      <xdr:rowOff>635</xdr:rowOff>
    </xdr:from>
    <xdr:ext cx="469900" cy="259080"/>
    <xdr:sp macro="" textlink="">
      <xdr:nvSpPr>
        <xdr:cNvPr id="320" name="テキスト ボックス 319"/>
        <xdr:cNvSpPr txBox="1"/>
      </xdr:nvSpPr>
      <xdr:spPr>
        <a:xfrm>
          <a:off x="7473950" y="5125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96520</xdr:rowOff>
    </xdr:from>
    <xdr:to xmlns:xdr="http://schemas.openxmlformats.org/drawingml/2006/spreadsheetDrawing">
      <xdr:col>36</xdr:col>
      <xdr:colOff>165100</xdr:colOff>
      <xdr:row>34</xdr:row>
      <xdr:rowOff>26670</xdr:rowOff>
    </xdr:to>
    <xdr:sp macro="" textlink="">
      <xdr:nvSpPr>
        <xdr:cNvPr id="321" name="楕円 320"/>
        <xdr:cNvSpPr/>
      </xdr:nvSpPr>
      <xdr:spPr>
        <a:xfrm>
          <a:off x="6784340" y="5551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17780</xdr:rowOff>
    </xdr:from>
    <xdr:ext cx="469900" cy="258445"/>
    <xdr:sp macro="" textlink="">
      <xdr:nvSpPr>
        <xdr:cNvPr id="322" name="テキスト ボックス 321"/>
        <xdr:cNvSpPr txBox="1"/>
      </xdr:nvSpPr>
      <xdr:spPr>
        <a:xfrm>
          <a:off x="6604000" y="5637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30" name="正方形/長方形 329"/>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1" name="テキスト ボックス 330"/>
        <xdr:cNvSpPr txBox="1"/>
      </xdr:nvSpPr>
      <xdr:spPr>
        <a:xfrm>
          <a:off x="643636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32" name="直線コネクタ 331"/>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474460" y="9791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34" name="テキスト ボックス 333"/>
        <xdr:cNvSpPr txBox="1"/>
      </xdr:nvSpPr>
      <xdr:spPr>
        <a:xfrm>
          <a:off x="6229350" y="9655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474460" y="9423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36" name="テキスト ボックス 335"/>
        <xdr:cNvSpPr txBox="1"/>
      </xdr:nvSpPr>
      <xdr:spPr>
        <a:xfrm>
          <a:off x="59543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474460" y="9061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165100</xdr:rowOff>
    </xdr:from>
    <xdr:ext cx="530860" cy="259080"/>
    <xdr:sp macro="" textlink="">
      <xdr:nvSpPr>
        <xdr:cNvPr id="338" name="テキスト ボックス 337"/>
        <xdr:cNvSpPr txBox="1"/>
      </xdr:nvSpPr>
      <xdr:spPr>
        <a:xfrm>
          <a:off x="5954395" y="8921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474460" y="8693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8445"/>
    <xdr:sp macro="" textlink="">
      <xdr:nvSpPr>
        <xdr:cNvPr id="340" name="テキスト ボックス 339"/>
        <xdr:cNvSpPr txBox="1"/>
      </xdr:nvSpPr>
      <xdr:spPr>
        <a:xfrm>
          <a:off x="595439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474460" y="8324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0860" cy="258445"/>
    <xdr:sp macro="" textlink="">
      <xdr:nvSpPr>
        <xdr:cNvPr id="342" name="テキスト ボックス 341"/>
        <xdr:cNvSpPr txBox="1"/>
      </xdr:nvSpPr>
      <xdr:spPr>
        <a:xfrm>
          <a:off x="595439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4" name="テキスト ボックス 343"/>
        <xdr:cNvSpPr txBox="1"/>
      </xdr:nvSpPr>
      <xdr:spPr>
        <a:xfrm>
          <a:off x="589026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5" name="農林水産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63500</xdr:rowOff>
    </xdr:from>
    <xdr:to xmlns:xdr="http://schemas.openxmlformats.org/drawingml/2006/spreadsheetDrawing">
      <xdr:col>54</xdr:col>
      <xdr:colOff>186690</xdr:colOff>
      <xdr:row>58</xdr:row>
      <xdr:rowOff>70485</xdr:rowOff>
    </xdr:to>
    <xdr:cxnSp macro="">
      <xdr:nvCxnSpPr>
        <xdr:cNvPr id="346" name="直線コネクタ 345"/>
        <xdr:cNvCxnSpPr/>
      </xdr:nvCxnSpPr>
      <xdr:spPr>
        <a:xfrm flipV="1">
          <a:off x="10267950" y="832485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74295</xdr:rowOff>
    </xdr:from>
    <xdr:ext cx="469265" cy="259080"/>
    <xdr:sp macro="" textlink="">
      <xdr:nvSpPr>
        <xdr:cNvPr id="347" name="農林水産業費最小値テキスト"/>
        <xdr:cNvSpPr txBox="1"/>
      </xdr:nvSpPr>
      <xdr:spPr>
        <a:xfrm>
          <a:off x="10318750" y="9656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70485</xdr:rowOff>
    </xdr:from>
    <xdr:to xmlns:xdr="http://schemas.openxmlformats.org/drawingml/2006/spreadsheetDrawing">
      <xdr:col>55</xdr:col>
      <xdr:colOff>88900</xdr:colOff>
      <xdr:row>58</xdr:row>
      <xdr:rowOff>70485</xdr:rowOff>
    </xdr:to>
    <xdr:cxnSp macro="">
      <xdr:nvCxnSpPr>
        <xdr:cNvPr id="348" name="直線コネクタ 347"/>
        <xdr:cNvCxnSpPr/>
      </xdr:nvCxnSpPr>
      <xdr:spPr>
        <a:xfrm>
          <a:off x="10182860" y="96526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10160</xdr:rowOff>
    </xdr:from>
    <xdr:ext cx="534035" cy="259080"/>
    <xdr:sp macro="" textlink="">
      <xdr:nvSpPr>
        <xdr:cNvPr id="349" name="農林水産業費最大値テキスト"/>
        <xdr:cNvSpPr txBox="1"/>
      </xdr:nvSpPr>
      <xdr:spPr>
        <a:xfrm>
          <a:off x="10318750" y="810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63500</xdr:rowOff>
    </xdr:from>
    <xdr:to xmlns:xdr="http://schemas.openxmlformats.org/drawingml/2006/spreadsheetDrawing">
      <xdr:col>55</xdr:col>
      <xdr:colOff>88900</xdr:colOff>
      <xdr:row>50</xdr:row>
      <xdr:rowOff>63500</xdr:rowOff>
    </xdr:to>
    <xdr:cxnSp macro="">
      <xdr:nvCxnSpPr>
        <xdr:cNvPr id="350" name="直線コネクタ 349"/>
        <xdr:cNvCxnSpPr/>
      </xdr:nvCxnSpPr>
      <xdr:spPr>
        <a:xfrm>
          <a:off x="10182860" y="8324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63500</xdr:rowOff>
    </xdr:from>
    <xdr:to xmlns:xdr="http://schemas.openxmlformats.org/drawingml/2006/spreadsheetDrawing">
      <xdr:col>55</xdr:col>
      <xdr:colOff>0</xdr:colOff>
      <xdr:row>50</xdr:row>
      <xdr:rowOff>165100</xdr:rowOff>
    </xdr:to>
    <xdr:cxnSp macro="">
      <xdr:nvCxnSpPr>
        <xdr:cNvPr id="351" name="直線コネクタ 350"/>
        <xdr:cNvCxnSpPr/>
      </xdr:nvCxnSpPr>
      <xdr:spPr>
        <a:xfrm flipV="1">
          <a:off x="9448800" y="8324850"/>
          <a:ext cx="81915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158115</xdr:rowOff>
    </xdr:from>
    <xdr:ext cx="534035" cy="258445"/>
    <xdr:sp macro="" textlink="">
      <xdr:nvSpPr>
        <xdr:cNvPr id="352" name="農林水産業費平均値テキスト"/>
        <xdr:cNvSpPr txBox="1"/>
      </xdr:nvSpPr>
      <xdr:spPr>
        <a:xfrm>
          <a:off x="10318750" y="907986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8255</xdr:rowOff>
    </xdr:from>
    <xdr:to xmlns:xdr="http://schemas.openxmlformats.org/drawingml/2006/spreadsheetDrawing">
      <xdr:col>55</xdr:col>
      <xdr:colOff>50800</xdr:colOff>
      <xdr:row>55</xdr:row>
      <xdr:rowOff>109855</xdr:rowOff>
    </xdr:to>
    <xdr:sp macro="" textlink="">
      <xdr:nvSpPr>
        <xdr:cNvPr id="353" name="フローチャート: 判断 352"/>
        <xdr:cNvSpPr/>
      </xdr:nvSpPr>
      <xdr:spPr>
        <a:xfrm>
          <a:off x="10220960" y="90951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50</xdr:row>
      <xdr:rowOff>135890</xdr:rowOff>
    </xdr:from>
    <xdr:to xmlns:xdr="http://schemas.openxmlformats.org/drawingml/2006/spreadsheetDrawing">
      <xdr:col>50</xdr:col>
      <xdr:colOff>114300</xdr:colOff>
      <xdr:row>50</xdr:row>
      <xdr:rowOff>165100</xdr:rowOff>
    </xdr:to>
    <xdr:cxnSp macro="">
      <xdr:nvCxnSpPr>
        <xdr:cNvPr id="354" name="直線コネクタ 353"/>
        <xdr:cNvCxnSpPr/>
      </xdr:nvCxnSpPr>
      <xdr:spPr>
        <a:xfrm>
          <a:off x="8578850" y="8397240"/>
          <a:ext cx="8699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54</xdr:row>
      <xdr:rowOff>141605</xdr:rowOff>
    </xdr:from>
    <xdr:to xmlns:xdr="http://schemas.openxmlformats.org/drawingml/2006/spreadsheetDrawing">
      <xdr:col>50</xdr:col>
      <xdr:colOff>165100</xdr:colOff>
      <xdr:row>55</xdr:row>
      <xdr:rowOff>71755</xdr:rowOff>
    </xdr:to>
    <xdr:sp macro="" textlink="">
      <xdr:nvSpPr>
        <xdr:cNvPr id="355" name="フローチャート: 判断 354"/>
        <xdr:cNvSpPr/>
      </xdr:nvSpPr>
      <xdr:spPr>
        <a:xfrm>
          <a:off x="9398000" y="9063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62865</xdr:rowOff>
    </xdr:from>
    <xdr:ext cx="534035" cy="258445"/>
    <xdr:sp macro="" textlink="">
      <xdr:nvSpPr>
        <xdr:cNvPr id="356" name="テキスト ボックス 355"/>
        <xdr:cNvSpPr txBox="1"/>
      </xdr:nvSpPr>
      <xdr:spPr>
        <a:xfrm>
          <a:off x="9185275" y="9149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135890</xdr:rowOff>
    </xdr:from>
    <xdr:to xmlns:xdr="http://schemas.openxmlformats.org/drawingml/2006/spreadsheetDrawing">
      <xdr:col>45</xdr:col>
      <xdr:colOff>177800</xdr:colOff>
      <xdr:row>50</xdr:row>
      <xdr:rowOff>158115</xdr:rowOff>
    </xdr:to>
    <xdr:cxnSp macro="">
      <xdr:nvCxnSpPr>
        <xdr:cNvPr id="357" name="直線コネクタ 356"/>
        <xdr:cNvCxnSpPr/>
      </xdr:nvCxnSpPr>
      <xdr:spPr>
        <a:xfrm flipV="1">
          <a:off x="7705090" y="8397240"/>
          <a:ext cx="87376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52</xdr:row>
      <xdr:rowOff>13970</xdr:rowOff>
    </xdr:from>
    <xdr:to xmlns:xdr="http://schemas.openxmlformats.org/drawingml/2006/spreadsheetDrawing">
      <xdr:col>46</xdr:col>
      <xdr:colOff>38100</xdr:colOff>
      <xdr:row>52</xdr:row>
      <xdr:rowOff>116205</xdr:rowOff>
    </xdr:to>
    <xdr:sp macro="" textlink="">
      <xdr:nvSpPr>
        <xdr:cNvPr id="358" name="フローチャート: 判断 357"/>
        <xdr:cNvSpPr/>
      </xdr:nvSpPr>
      <xdr:spPr>
        <a:xfrm>
          <a:off x="8528050" y="860552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106680</xdr:rowOff>
    </xdr:from>
    <xdr:ext cx="534035" cy="259080"/>
    <xdr:sp macro="" textlink="">
      <xdr:nvSpPr>
        <xdr:cNvPr id="359" name="テキスト ボックス 358"/>
        <xdr:cNvSpPr txBox="1"/>
      </xdr:nvSpPr>
      <xdr:spPr>
        <a:xfrm>
          <a:off x="8315325" y="8698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50</xdr:row>
      <xdr:rowOff>103505</xdr:rowOff>
    </xdr:from>
    <xdr:to xmlns:xdr="http://schemas.openxmlformats.org/drawingml/2006/spreadsheetDrawing">
      <xdr:col>41</xdr:col>
      <xdr:colOff>50800</xdr:colOff>
      <xdr:row>50</xdr:row>
      <xdr:rowOff>158115</xdr:rowOff>
    </xdr:to>
    <xdr:cxnSp macro="">
      <xdr:nvCxnSpPr>
        <xdr:cNvPr id="360" name="直線コネクタ 359"/>
        <xdr:cNvCxnSpPr/>
      </xdr:nvCxnSpPr>
      <xdr:spPr>
        <a:xfrm>
          <a:off x="6835140" y="8364855"/>
          <a:ext cx="8699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52</xdr:row>
      <xdr:rowOff>108585</xdr:rowOff>
    </xdr:from>
    <xdr:to xmlns:xdr="http://schemas.openxmlformats.org/drawingml/2006/spreadsheetDrawing">
      <xdr:col>41</xdr:col>
      <xdr:colOff>101600</xdr:colOff>
      <xdr:row>53</xdr:row>
      <xdr:rowOff>38735</xdr:rowOff>
    </xdr:to>
    <xdr:sp macro="" textlink="">
      <xdr:nvSpPr>
        <xdr:cNvPr id="361" name="フローチャート: 判断 360"/>
        <xdr:cNvSpPr/>
      </xdr:nvSpPr>
      <xdr:spPr>
        <a:xfrm>
          <a:off x="7654290" y="8700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29845</xdr:rowOff>
    </xdr:from>
    <xdr:ext cx="534035" cy="258445"/>
    <xdr:sp macro="" textlink="">
      <xdr:nvSpPr>
        <xdr:cNvPr id="362" name="テキスト ボックス 361"/>
        <xdr:cNvSpPr txBox="1"/>
      </xdr:nvSpPr>
      <xdr:spPr>
        <a:xfrm>
          <a:off x="7445375" y="8786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164465</xdr:rowOff>
    </xdr:from>
    <xdr:to xmlns:xdr="http://schemas.openxmlformats.org/drawingml/2006/spreadsheetDrawing">
      <xdr:col>36</xdr:col>
      <xdr:colOff>165100</xdr:colOff>
      <xdr:row>53</xdr:row>
      <xdr:rowOff>94615</xdr:rowOff>
    </xdr:to>
    <xdr:sp macro="" textlink="">
      <xdr:nvSpPr>
        <xdr:cNvPr id="363" name="フローチャート: 判断 362"/>
        <xdr:cNvSpPr/>
      </xdr:nvSpPr>
      <xdr:spPr>
        <a:xfrm>
          <a:off x="6784340" y="8756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85725</xdr:rowOff>
    </xdr:from>
    <xdr:ext cx="534035" cy="258445"/>
    <xdr:sp macro="" textlink="">
      <xdr:nvSpPr>
        <xdr:cNvPr id="364" name="テキスト ボックス 363"/>
        <xdr:cNvSpPr txBox="1"/>
      </xdr:nvSpPr>
      <xdr:spPr>
        <a:xfrm>
          <a:off x="6571615" y="8842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6" name="テキスト ボックス 365"/>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7" name="テキスト ボックス 366"/>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8" name="テキスト ボックス 367"/>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9" name="テキスト ボックス 368"/>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50</xdr:row>
      <xdr:rowOff>12700</xdr:rowOff>
    </xdr:from>
    <xdr:to xmlns:xdr="http://schemas.openxmlformats.org/drawingml/2006/spreadsheetDrawing">
      <xdr:col>55</xdr:col>
      <xdr:colOff>50800</xdr:colOff>
      <xdr:row>50</xdr:row>
      <xdr:rowOff>114300</xdr:rowOff>
    </xdr:to>
    <xdr:sp macro="" textlink="">
      <xdr:nvSpPr>
        <xdr:cNvPr id="370" name="楕円 369"/>
        <xdr:cNvSpPr/>
      </xdr:nvSpPr>
      <xdr:spPr>
        <a:xfrm>
          <a:off x="10220960" y="8274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49</xdr:row>
      <xdr:rowOff>137160</xdr:rowOff>
    </xdr:from>
    <xdr:ext cx="534035" cy="259080"/>
    <xdr:sp macro="" textlink="">
      <xdr:nvSpPr>
        <xdr:cNvPr id="371" name="農林水産業費該当値テキスト"/>
        <xdr:cNvSpPr txBox="1"/>
      </xdr:nvSpPr>
      <xdr:spPr>
        <a:xfrm>
          <a:off x="10318750" y="8233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50</xdr:row>
      <xdr:rowOff>118745</xdr:rowOff>
    </xdr:from>
    <xdr:to xmlns:xdr="http://schemas.openxmlformats.org/drawingml/2006/spreadsheetDrawing">
      <xdr:col>50</xdr:col>
      <xdr:colOff>165100</xdr:colOff>
      <xdr:row>51</xdr:row>
      <xdr:rowOff>48895</xdr:rowOff>
    </xdr:to>
    <xdr:sp macro="" textlink="">
      <xdr:nvSpPr>
        <xdr:cNvPr id="372" name="楕円 371"/>
        <xdr:cNvSpPr/>
      </xdr:nvSpPr>
      <xdr:spPr>
        <a:xfrm>
          <a:off x="9398000" y="8380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49</xdr:row>
      <xdr:rowOff>65405</xdr:rowOff>
    </xdr:from>
    <xdr:ext cx="534035" cy="258445"/>
    <xdr:sp macro="" textlink="">
      <xdr:nvSpPr>
        <xdr:cNvPr id="373" name="テキスト ボックス 372"/>
        <xdr:cNvSpPr txBox="1"/>
      </xdr:nvSpPr>
      <xdr:spPr>
        <a:xfrm>
          <a:off x="9185275" y="8161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50</xdr:row>
      <xdr:rowOff>85090</xdr:rowOff>
    </xdr:from>
    <xdr:to xmlns:xdr="http://schemas.openxmlformats.org/drawingml/2006/spreadsheetDrawing">
      <xdr:col>46</xdr:col>
      <xdr:colOff>38100</xdr:colOff>
      <xdr:row>51</xdr:row>
      <xdr:rowOff>15240</xdr:rowOff>
    </xdr:to>
    <xdr:sp macro="" textlink="">
      <xdr:nvSpPr>
        <xdr:cNvPr id="374" name="楕円 373"/>
        <xdr:cNvSpPr/>
      </xdr:nvSpPr>
      <xdr:spPr>
        <a:xfrm>
          <a:off x="8528050" y="83464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49</xdr:row>
      <xdr:rowOff>31750</xdr:rowOff>
    </xdr:from>
    <xdr:ext cx="534035" cy="258445"/>
    <xdr:sp macro="" textlink="">
      <xdr:nvSpPr>
        <xdr:cNvPr id="375" name="テキスト ボックス 374"/>
        <xdr:cNvSpPr txBox="1"/>
      </xdr:nvSpPr>
      <xdr:spPr>
        <a:xfrm>
          <a:off x="8315325" y="8128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50</xdr:row>
      <xdr:rowOff>107315</xdr:rowOff>
    </xdr:from>
    <xdr:to xmlns:xdr="http://schemas.openxmlformats.org/drawingml/2006/spreadsheetDrawing">
      <xdr:col>41</xdr:col>
      <xdr:colOff>101600</xdr:colOff>
      <xdr:row>51</xdr:row>
      <xdr:rowOff>37465</xdr:rowOff>
    </xdr:to>
    <xdr:sp macro="" textlink="">
      <xdr:nvSpPr>
        <xdr:cNvPr id="376" name="楕円 375"/>
        <xdr:cNvSpPr/>
      </xdr:nvSpPr>
      <xdr:spPr>
        <a:xfrm>
          <a:off x="7654290" y="8368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49</xdr:row>
      <xdr:rowOff>53975</xdr:rowOff>
    </xdr:from>
    <xdr:ext cx="534035" cy="258445"/>
    <xdr:sp macro="" textlink="">
      <xdr:nvSpPr>
        <xdr:cNvPr id="377" name="テキスト ボックス 376"/>
        <xdr:cNvSpPr txBox="1"/>
      </xdr:nvSpPr>
      <xdr:spPr>
        <a:xfrm>
          <a:off x="7445375" y="8150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50</xdr:row>
      <xdr:rowOff>52705</xdr:rowOff>
    </xdr:from>
    <xdr:to xmlns:xdr="http://schemas.openxmlformats.org/drawingml/2006/spreadsheetDrawing">
      <xdr:col>36</xdr:col>
      <xdr:colOff>165100</xdr:colOff>
      <xdr:row>50</xdr:row>
      <xdr:rowOff>154305</xdr:rowOff>
    </xdr:to>
    <xdr:sp macro="" textlink="">
      <xdr:nvSpPr>
        <xdr:cNvPr id="378" name="楕円 377"/>
        <xdr:cNvSpPr/>
      </xdr:nvSpPr>
      <xdr:spPr>
        <a:xfrm>
          <a:off x="6784340" y="83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48</xdr:row>
      <xdr:rowOff>165100</xdr:rowOff>
    </xdr:from>
    <xdr:ext cx="534035" cy="259080"/>
    <xdr:sp macro="" textlink="">
      <xdr:nvSpPr>
        <xdr:cNvPr id="379" name="テキスト ボックス 378"/>
        <xdr:cNvSpPr txBox="1"/>
      </xdr:nvSpPr>
      <xdr:spPr>
        <a:xfrm>
          <a:off x="6571615" y="809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87" name="正方形/長方形 386"/>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8" name="テキスト ボックス 387"/>
        <xdr:cNvSpPr txBox="1"/>
      </xdr:nvSpPr>
      <xdr:spPr>
        <a:xfrm>
          <a:off x="643636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89" name="直線コネクタ 388"/>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474460" y="13023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8920" cy="259080"/>
    <xdr:sp macro="" textlink="">
      <xdr:nvSpPr>
        <xdr:cNvPr id="391" name="テキスト ボックス 390"/>
        <xdr:cNvSpPr txBox="1"/>
      </xdr:nvSpPr>
      <xdr:spPr>
        <a:xfrm>
          <a:off x="6229350" y="12884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474460" y="12579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58445"/>
    <xdr:sp macro="" textlink="">
      <xdr:nvSpPr>
        <xdr:cNvPr id="393" name="テキスト ボックス 392"/>
        <xdr:cNvSpPr txBox="1"/>
      </xdr:nvSpPr>
      <xdr:spPr>
        <a:xfrm>
          <a:off x="5954395" y="12443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83185</xdr:rowOff>
    </xdr:from>
    <xdr:to xmlns:xdr="http://schemas.openxmlformats.org/drawingml/2006/spreadsheetDrawing">
      <xdr:col>59</xdr:col>
      <xdr:colOff>50800</xdr:colOff>
      <xdr:row>73</xdr:row>
      <xdr:rowOff>83185</xdr:rowOff>
    </xdr:to>
    <xdr:cxnSp macro="">
      <xdr:nvCxnSpPr>
        <xdr:cNvPr id="394" name="直線コネクタ 393"/>
        <xdr:cNvCxnSpPr/>
      </xdr:nvCxnSpPr>
      <xdr:spPr>
        <a:xfrm>
          <a:off x="6474460" y="12141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860" cy="259080"/>
    <xdr:sp macro="" textlink="">
      <xdr:nvSpPr>
        <xdr:cNvPr id="395" name="テキスト ボックス 394"/>
        <xdr:cNvSpPr txBox="1"/>
      </xdr:nvSpPr>
      <xdr:spPr>
        <a:xfrm>
          <a:off x="5954395" y="12005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474460" y="11703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165100</xdr:rowOff>
    </xdr:from>
    <xdr:ext cx="530860" cy="259080"/>
    <xdr:sp macro="" textlink="">
      <xdr:nvSpPr>
        <xdr:cNvPr id="397" name="テキスト ボックス 396"/>
        <xdr:cNvSpPr txBox="1"/>
      </xdr:nvSpPr>
      <xdr:spPr>
        <a:xfrm>
          <a:off x="5954395" y="11563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8445"/>
    <xdr:sp macro="" textlink="">
      <xdr:nvSpPr>
        <xdr:cNvPr id="399" name="テキスト ボックス 398"/>
        <xdr:cNvSpPr txBox="1"/>
      </xdr:nvSpPr>
      <xdr:spPr>
        <a:xfrm>
          <a:off x="5954395" y="11122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400" name="商工費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19685</xdr:rowOff>
    </xdr:from>
    <xdr:to xmlns:xdr="http://schemas.openxmlformats.org/drawingml/2006/spreadsheetDrawing">
      <xdr:col>54</xdr:col>
      <xdr:colOff>186690</xdr:colOff>
      <xdr:row>78</xdr:row>
      <xdr:rowOff>86360</xdr:rowOff>
    </xdr:to>
    <xdr:cxnSp macro="">
      <xdr:nvCxnSpPr>
        <xdr:cNvPr id="401" name="直線コネクタ 400"/>
        <xdr:cNvCxnSpPr/>
      </xdr:nvCxnSpPr>
      <xdr:spPr>
        <a:xfrm flipV="1">
          <a:off x="10267950" y="11748135"/>
          <a:ext cx="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90170</xdr:rowOff>
    </xdr:from>
    <xdr:ext cx="469265" cy="258445"/>
    <xdr:sp macro="" textlink="">
      <xdr:nvSpPr>
        <xdr:cNvPr id="402" name="商工費最小値テキスト"/>
        <xdr:cNvSpPr txBox="1"/>
      </xdr:nvSpPr>
      <xdr:spPr>
        <a:xfrm>
          <a:off x="10318750" y="12974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86360</xdr:rowOff>
    </xdr:from>
    <xdr:to xmlns:xdr="http://schemas.openxmlformats.org/drawingml/2006/spreadsheetDrawing">
      <xdr:col>55</xdr:col>
      <xdr:colOff>88900</xdr:colOff>
      <xdr:row>78</xdr:row>
      <xdr:rowOff>86360</xdr:rowOff>
    </xdr:to>
    <xdr:cxnSp macro="">
      <xdr:nvCxnSpPr>
        <xdr:cNvPr id="403" name="直線コネクタ 402"/>
        <xdr:cNvCxnSpPr/>
      </xdr:nvCxnSpPr>
      <xdr:spPr>
        <a:xfrm>
          <a:off x="10182860" y="129705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137795</xdr:rowOff>
    </xdr:from>
    <xdr:ext cx="534035" cy="259080"/>
    <xdr:sp macro="" textlink="">
      <xdr:nvSpPr>
        <xdr:cNvPr id="404" name="商工費最大値テキスト"/>
        <xdr:cNvSpPr txBox="1"/>
      </xdr:nvSpPr>
      <xdr:spPr>
        <a:xfrm>
          <a:off x="10318750" y="11536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57,759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19685</xdr:rowOff>
    </xdr:from>
    <xdr:to xmlns:xdr="http://schemas.openxmlformats.org/drawingml/2006/spreadsheetDrawing">
      <xdr:col>55</xdr:col>
      <xdr:colOff>88900</xdr:colOff>
      <xdr:row>71</xdr:row>
      <xdr:rowOff>19685</xdr:rowOff>
    </xdr:to>
    <xdr:cxnSp macro="">
      <xdr:nvCxnSpPr>
        <xdr:cNvPr id="405" name="直線コネクタ 404"/>
        <xdr:cNvCxnSpPr/>
      </xdr:nvCxnSpPr>
      <xdr:spPr>
        <a:xfrm>
          <a:off x="10182860" y="11748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165100</xdr:rowOff>
    </xdr:from>
    <xdr:to xmlns:xdr="http://schemas.openxmlformats.org/drawingml/2006/spreadsheetDrawing">
      <xdr:col>55</xdr:col>
      <xdr:colOff>0</xdr:colOff>
      <xdr:row>75</xdr:row>
      <xdr:rowOff>63500</xdr:rowOff>
    </xdr:to>
    <xdr:cxnSp macro="">
      <xdr:nvCxnSpPr>
        <xdr:cNvPr id="406" name="直線コネクタ 405"/>
        <xdr:cNvCxnSpPr/>
      </xdr:nvCxnSpPr>
      <xdr:spPr>
        <a:xfrm flipV="1">
          <a:off x="9448800" y="12223750"/>
          <a:ext cx="81915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50165</xdr:rowOff>
    </xdr:from>
    <xdr:ext cx="534035" cy="258445"/>
    <xdr:sp macro="" textlink="">
      <xdr:nvSpPr>
        <xdr:cNvPr id="407" name="商工費平均値テキスト"/>
        <xdr:cNvSpPr txBox="1"/>
      </xdr:nvSpPr>
      <xdr:spPr>
        <a:xfrm>
          <a:off x="10318750" y="126041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71120</xdr:rowOff>
    </xdr:from>
    <xdr:to xmlns:xdr="http://schemas.openxmlformats.org/drawingml/2006/spreadsheetDrawing">
      <xdr:col>55</xdr:col>
      <xdr:colOff>50800</xdr:colOff>
      <xdr:row>77</xdr:row>
      <xdr:rowOff>1270</xdr:rowOff>
    </xdr:to>
    <xdr:sp macro="" textlink="">
      <xdr:nvSpPr>
        <xdr:cNvPr id="408" name="フローチャート: 判断 407"/>
        <xdr:cNvSpPr/>
      </xdr:nvSpPr>
      <xdr:spPr>
        <a:xfrm>
          <a:off x="10220960" y="126250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63500</xdr:rowOff>
    </xdr:from>
    <xdr:to xmlns:xdr="http://schemas.openxmlformats.org/drawingml/2006/spreadsheetDrawing">
      <xdr:col>50</xdr:col>
      <xdr:colOff>114300</xdr:colOff>
      <xdr:row>75</xdr:row>
      <xdr:rowOff>108585</xdr:rowOff>
    </xdr:to>
    <xdr:cxnSp macro="">
      <xdr:nvCxnSpPr>
        <xdr:cNvPr id="409" name="直線コネクタ 408"/>
        <xdr:cNvCxnSpPr/>
      </xdr:nvCxnSpPr>
      <xdr:spPr>
        <a:xfrm flipV="1">
          <a:off x="8578850" y="12452350"/>
          <a:ext cx="8699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100330</xdr:rowOff>
    </xdr:from>
    <xdr:to xmlns:xdr="http://schemas.openxmlformats.org/drawingml/2006/spreadsheetDrawing">
      <xdr:col>50</xdr:col>
      <xdr:colOff>165100</xdr:colOff>
      <xdr:row>77</xdr:row>
      <xdr:rowOff>30480</xdr:rowOff>
    </xdr:to>
    <xdr:sp macro="" textlink="">
      <xdr:nvSpPr>
        <xdr:cNvPr id="410" name="フローチャート: 判断 409"/>
        <xdr:cNvSpPr/>
      </xdr:nvSpPr>
      <xdr:spPr>
        <a:xfrm>
          <a:off x="9398000" y="12654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21590</xdr:rowOff>
    </xdr:from>
    <xdr:ext cx="534035" cy="258445"/>
    <xdr:sp macro="" textlink="">
      <xdr:nvSpPr>
        <xdr:cNvPr id="411" name="テキスト ボックス 410"/>
        <xdr:cNvSpPr txBox="1"/>
      </xdr:nvSpPr>
      <xdr:spPr>
        <a:xfrm>
          <a:off x="9185275" y="12740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108585</xdr:rowOff>
    </xdr:from>
    <xdr:to xmlns:xdr="http://schemas.openxmlformats.org/drawingml/2006/spreadsheetDrawing">
      <xdr:col>45</xdr:col>
      <xdr:colOff>177800</xdr:colOff>
      <xdr:row>76</xdr:row>
      <xdr:rowOff>60960</xdr:rowOff>
    </xdr:to>
    <xdr:cxnSp macro="">
      <xdr:nvCxnSpPr>
        <xdr:cNvPr id="412" name="直線コネクタ 411"/>
        <xdr:cNvCxnSpPr/>
      </xdr:nvCxnSpPr>
      <xdr:spPr>
        <a:xfrm flipV="1">
          <a:off x="7705090" y="12497435"/>
          <a:ext cx="87376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38735</xdr:rowOff>
    </xdr:from>
    <xdr:to xmlns:xdr="http://schemas.openxmlformats.org/drawingml/2006/spreadsheetDrawing">
      <xdr:col>46</xdr:col>
      <xdr:colOff>38100</xdr:colOff>
      <xdr:row>76</xdr:row>
      <xdr:rowOff>140335</xdr:rowOff>
    </xdr:to>
    <xdr:sp macro="" textlink="">
      <xdr:nvSpPr>
        <xdr:cNvPr id="413" name="フローチャート: 判断 412"/>
        <xdr:cNvSpPr/>
      </xdr:nvSpPr>
      <xdr:spPr>
        <a:xfrm>
          <a:off x="8528050" y="125926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131445</xdr:rowOff>
    </xdr:from>
    <xdr:ext cx="534035" cy="258445"/>
    <xdr:sp macro="" textlink="">
      <xdr:nvSpPr>
        <xdr:cNvPr id="414" name="テキスト ボックス 413"/>
        <xdr:cNvSpPr txBox="1"/>
      </xdr:nvSpPr>
      <xdr:spPr>
        <a:xfrm>
          <a:off x="8315325" y="12685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65405</xdr:rowOff>
    </xdr:from>
    <xdr:to xmlns:xdr="http://schemas.openxmlformats.org/drawingml/2006/spreadsheetDrawing">
      <xdr:col>41</xdr:col>
      <xdr:colOff>50800</xdr:colOff>
      <xdr:row>76</xdr:row>
      <xdr:rowOff>60960</xdr:rowOff>
    </xdr:to>
    <xdr:cxnSp macro="">
      <xdr:nvCxnSpPr>
        <xdr:cNvPr id="415" name="直線コネクタ 414"/>
        <xdr:cNvCxnSpPr/>
      </xdr:nvCxnSpPr>
      <xdr:spPr>
        <a:xfrm>
          <a:off x="6835140" y="12289155"/>
          <a:ext cx="86995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113665</xdr:rowOff>
    </xdr:from>
    <xdr:to xmlns:xdr="http://schemas.openxmlformats.org/drawingml/2006/spreadsheetDrawing">
      <xdr:col>41</xdr:col>
      <xdr:colOff>101600</xdr:colOff>
      <xdr:row>77</xdr:row>
      <xdr:rowOff>43815</xdr:rowOff>
    </xdr:to>
    <xdr:sp macro="" textlink="">
      <xdr:nvSpPr>
        <xdr:cNvPr id="416" name="フローチャート: 判断 415"/>
        <xdr:cNvSpPr/>
      </xdr:nvSpPr>
      <xdr:spPr>
        <a:xfrm>
          <a:off x="7654290" y="12667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34925</xdr:rowOff>
    </xdr:from>
    <xdr:ext cx="534035" cy="259080"/>
    <xdr:sp macro="" textlink="">
      <xdr:nvSpPr>
        <xdr:cNvPr id="417" name="テキスト ボックス 416"/>
        <xdr:cNvSpPr txBox="1"/>
      </xdr:nvSpPr>
      <xdr:spPr>
        <a:xfrm>
          <a:off x="7445375" y="1275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143510</xdr:rowOff>
    </xdr:from>
    <xdr:to xmlns:xdr="http://schemas.openxmlformats.org/drawingml/2006/spreadsheetDrawing">
      <xdr:col>36</xdr:col>
      <xdr:colOff>165100</xdr:colOff>
      <xdr:row>77</xdr:row>
      <xdr:rowOff>73660</xdr:rowOff>
    </xdr:to>
    <xdr:sp macro="" textlink="">
      <xdr:nvSpPr>
        <xdr:cNvPr id="418" name="フローチャート: 判断 417"/>
        <xdr:cNvSpPr/>
      </xdr:nvSpPr>
      <xdr:spPr>
        <a:xfrm>
          <a:off x="6784340" y="12697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64770</xdr:rowOff>
    </xdr:from>
    <xdr:ext cx="534035" cy="258445"/>
    <xdr:sp macro="" textlink="">
      <xdr:nvSpPr>
        <xdr:cNvPr id="419" name="テキスト ボックス 418"/>
        <xdr:cNvSpPr txBox="1"/>
      </xdr:nvSpPr>
      <xdr:spPr>
        <a:xfrm>
          <a:off x="6571615" y="12783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1" name="テキスト ボックス 420"/>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2" name="テキスト ボックス 421"/>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3" name="テキスト ボックス 422"/>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4" name="テキスト ボックス 423"/>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118745</xdr:rowOff>
    </xdr:from>
    <xdr:to xmlns:xdr="http://schemas.openxmlformats.org/drawingml/2006/spreadsheetDrawing">
      <xdr:col>55</xdr:col>
      <xdr:colOff>50800</xdr:colOff>
      <xdr:row>74</xdr:row>
      <xdr:rowOff>48895</xdr:rowOff>
    </xdr:to>
    <xdr:sp macro="" textlink="">
      <xdr:nvSpPr>
        <xdr:cNvPr id="425" name="楕円 424"/>
        <xdr:cNvSpPr/>
      </xdr:nvSpPr>
      <xdr:spPr>
        <a:xfrm>
          <a:off x="10220960" y="121773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141605</xdr:rowOff>
    </xdr:from>
    <xdr:ext cx="534035" cy="259080"/>
    <xdr:sp macro="" textlink="">
      <xdr:nvSpPr>
        <xdr:cNvPr id="426" name="商工費該当値テキスト"/>
        <xdr:cNvSpPr txBox="1"/>
      </xdr:nvSpPr>
      <xdr:spPr>
        <a:xfrm>
          <a:off x="10318750" y="1203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12700</xdr:rowOff>
    </xdr:from>
    <xdr:to xmlns:xdr="http://schemas.openxmlformats.org/drawingml/2006/spreadsheetDrawing">
      <xdr:col>50</xdr:col>
      <xdr:colOff>165100</xdr:colOff>
      <xdr:row>75</xdr:row>
      <xdr:rowOff>114300</xdr:rowOff>
    </xdr:to>
    <xdr:sp macro="" textlink="">
      <xdr:nvSpPr>
        <xdr:cNvPr id="427" name="楕円 426"/>
        <xdr:cNvSpPr/>
      </xdr:nvSpPr>
      <xdr:spPr>
        <a:xfrm>
          <a:off x="9398000" y="124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130810</xdr:rowOff>
    </xdr:from>
    <xdr:ext cx="534035" cy="258445"/>
    <xdr:sp macro="" textlink="">
      <xdr:nvSpPr>
        <xdr:cNvPr id="428" name="テキスト ボックス 427"/>
        <xdr:cNvSpPr txBox="1"/>
      </xdr:nvSpPr>
      <xdr:spPr>
        <a:xfrm>
          <a:off x="9185275" y="1218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57785</xdr:rowOff>
    </xdr:from>
    <xdr:to xmlns:xdr="http://schemas.openxmlformats.org/drawingml/2006/spreadsheetDrawing">
      <xdr:col>46</xdr:col>
      <xdr:colOff>38100</xdr:colOff>
      <xdr:row>75</xdr:row>
      <xdr:rowOff>159385</xdr:rowOff>
    </xdr:to>
    <xdr:sp macro="" textlink="">
      <xdr:nvSpPr>
        <xdr:cNvPr id="429" name="楕円 428"/>
        <xdr:cNvSpPr/>
      </xdr:nvSpPr>
      <xdr:spPr>
        <a:xfrm>
          <a:off x="8528050" y="124466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4445</xdr:rowOff>
    </xdr:from>
    <xdr:ext cx="534035" cy="259080"/>
    <xdr:sp macro="" textlink="">
      <xdr:nvSpPr>
        <xdr:cNvPr id="430" name="テキスト ボックス 429"/>
        <xdr:cNvSpPr txBox="1"/>
      </xdr:nvSpPr>
      <xdr:spPr>
        <a:xfrm>
          <a:off x="8315325" y="12228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10160</xdr:rowOff>
    </xdr:from>
    <xdr:to xmlns:xdr="http://schemas.openxmlformats.org/drawingml/2006/spreadsheetDrawing">
      <xdr:col>41</xdr:col>
      <xdr:colOff>101600</xdr:colOff>
      <xdr:row>76</xdr:row>
      <xdr:rowOff>111760</xdr:rowOff>
    </xdr:to>
    <xdr:sp macro="" textlink="">
      <xdr:nvSpPr>
        <xdr:cNvPr id="431" name="楕円 430"/>
        <xdr:cNvSpPr/>
      </xdr:nvSpPr>
      <xdr:spPr>
        <a:xfrm>
          <a:off x="7654290" y="125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128905</xdr:rowOff>
    </xdr:from>
    <xdr:ext cx="534035" cy="258445"/>
    <xdr:sp macro="" textlink="">
      <xdr:nvSpPr>
        <xdr:cNvPr id="432" name="テキスト ボックス 431"/>
        <xdr:cNvSpPr txBox="1"/>
      </xdr:nvSpPr>
      <xdr:spPr>
        <a:xfrm>
          <a:off x="7445375" y="12352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14605</xdr:rowOff>
    </xdr:from>
    <xdr:to xmlns:xdr="http://schemas.openxmlformats.org/drawingml/2006/spreadsheetDrawing">
      <xdr:col>36</xdr:col>
      <xdr:colOff>165100</xdr:colOff>
      <xdr:row>74</xdr:row>
      <xdr:rowOff>116205</xdr:rowOff>
    </xdr:to>
    <xdr:sp macro="" textlink="">
      <xdr:nvSpPr>
        <xdr:cNvPr id="433" name="楕円 432"/>
        <xdr:cNvSpPr/>
      </xdr:nvSpPr>
      <xdr:spPr>
        <a:xfrm>
          <a:off x="6784340" y="122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132715</xdr:rowOff>
    </xdr:from>
    <xdr:ext cx="534035" cy="259080"/>
    <xdr:sp macro="" textlink="">
      <xdr:nvSpPr>
        <xdr:cNvPr id="434" name="テキスト ボックス 433"/>
        <xdr:cNvSpPr txBox="1"/>
      </xdr:nvSpPr>
      <xdr:spPr>
        <a:xfrm>
          <a:off x="6571615" y="12026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3" name="テキスト ボックス 442"/>
        <xdr:cNvSpPr txBox="1"/>
      </xdr:nvSpPr>
      <xdr:spPr>
        <a:xfrm>
          <a:off x="643636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474460" y="165011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920" cy="259080"/>
    <xdr:sp macro="" textlink="">
      <xdr:nvSpPr>
        <xdr:cNvPr id="446" name="テキスト ボックス 445"/>
        <xdr:cNvSpPr txBox="1"/>
      </xdr:nvSpPr>
      <xdr:spPr>
        <a:xfrm>
          <a:off x="622935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474460" y="161740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8445"/>
    <xdr:sp macro="" textlink="">
      <xdr:nvSpPr>
        <xdr:cNvPr id="448" name="テキスト ボックス 447"/>
        <xdr:cNvSpPr txBox="1"/>
      </xdr:nvSpPr>
      <xdr:spPr>
        <a:xfrm>
          <a:off x="5890260" y="160318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474460" y="158483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50" name="テキスト ボックス 449"/>
        <xdr:cNvSpPr txBox="1"/>
      </xdr:nvSpPr>
      <xdr:spPr>
        <a:xfrm>
          <a:off x="589026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474460" y="155213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8445"/>
    <xdr:sp macro="" textlink="">
      <xdr:nvSpPr>
        <xdr:cNvPr id="452" name="テキスト ボックス 451"/>
        <xdr:cNvSpPr txBox="1"/>
      </xdr:nvSpPr>
      <xdr:spPr>
        <a:xfrm>
          <a:off x="589026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474460" y="15194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4" name="テキスト ボックス 453"/>
        <xdr:cNvSpPr txBox="1"/>
      </xdr:nvSpPr>
      <xdr:spPr>
        <a:xfrm>
          <a:off x="589026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474460" y="14874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800" cy="259080"/>
    <xdr:sp macro="" textlink="">
      <xdr:nvSpPr>
        <xdr:cNvPr id="456" name="テキスト ボックス 455"/>
        <xdr:cNvSpPr txBox="1"/>
      </xdr:nvSpPr>
      <xdr:spPr>
        <a:xfrm>
          <a:off x="5800090" y="147383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800" cy="258445"/>
    <xdr:sp macro="" textlink="">
      <xdr:nvSpPr>
        <xdr:cNvPr id="458" name="テキスト ボックス 457"/>
        <xdr:cNvSpPr txBox="1"/>
      </xdr:nvSpPr>
      <xdr:spPr>
        <a:xfrm>
          <a:off x="5800090" y="144246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95885</xdr:rowOff>
    </xdr:from>
    <xdr:to xmlns:xdr="http://schemas.openxmlformats.org/drawingml/2006/spreadsheetDrawing">
      <xdr:col>54</xdr:col>
      <xdr:colOff>186690</xdr:colOff>
      <xdr:row>99</xdr:row>
      <xdr:rowOff>53975</xdr:rowOff>
    </xdr:to>
    <xdr:cxnSp macro="">
      <xdr:nvCxnSpPr>
        <xdr:cNvPr id="460" name="直線コネクタ 459"/>
        <xdr:cNvCxnSpPr/>
      </xdr:nvCxnSpPr>
      <xdr:spPr>
        <a:xfrm flipV="1">
          <a:off x="10267950" y="14961235"/>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57785</xdr:rowOff>
    </xdr:from>
    <xdr:ext cx="534035" cy="259080"/>
    <xdr:sp macro="" textlink="">
      <xdr:nvSpPr>
        <xdr:cNvPr id="461" name="土木費最小値テキスト"/>
        <xdr:cNvSpPr txBox="1"/>
      </xdr:nvSpPr>
      <xdr:spPr>
        <a:xfrm>
          <a:off x="10318750" y="1645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53975</xdr:rowOff>
    </xdr:from>
    <xdr:to xmlns:xdr="http://schemas.openxmlformats.org/drawingml/2006/spreadsheetDrawing">
      <xdr:col>55</xdr:col>
      <xdr:colOff>88900</xdr:colOff>
      <xdr:row>99</xdr:row>
      <xdr:rowOff>53975</xdr:rowOff>
    </xdr:to>
    <xdr:cxnSp macro="">
      <xdr:nvCxnSpPr>
        <xdr:cNvPr id="462" name="直線コネクタ 461"/>
        <xdr:cNvCxnSpPr/>
      </xdr:nvCxnSpPr>
      <xdr:spPr>
        <a:xfrm>
          <a:off x="10182860" y="164560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98170" cy="259080"/>
    <xdr:sp macro="" textlink="">
      <xdr:nvSpPr>
        <xdr:cNvPr id="463" name="土木費最大値テキスト"/>
        <xdr:cNvSpPr txBox="1"/>
      </xdr:nvSpPr>
      <xdr:spPr>
        <a:xfrm>
          <a:off x="10318750" y="14742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946,822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4" name="直線コネクタ 463"/>
        <xdr:cNvCxnSpPr/>
      </xdr:nvCxnSpPr>
      <xdr:spPr>
        <a:xfrm>
          <a:off x="10182860" y="149612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126365</xdr:rowOff>
    </xdr:from>
    <xdr:to xmlns:xdr="http://schemas.openxmlformats.org/drawingml/2006/spreadsheetDrawing">
      <xdr:col>55</xdr:col>
      <xdr:colOff>0</xdr:colOff>
      <xdr:row>98</xdr:row>
      <xdr:rowOff>144145</xdr:rowOff>
    </xdr:to>
    <xdr:cxnSp macro="">
      <xdr:nvCxnSpPr>
        <xdr:cNvPr id="465" name="直線コネクタ 464"/>
        <xdr:cNvCxnSpPr/>
      </xdr:nvCxnSpPr>
      <xdr:spPr>
        <a:xfrm flipV="1">
          <a:off x="9448800" y="16356965"/>
          <a:ext cx="8191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63500</xdr:rowOff>
    </xdr:from>
    <xdr:ext cx="534035" cy="258445"/>
    <xdr:sp macro="" textlink="">
      <xdr:nvSpPr>
        <xdr:cNvPr id="466" name="土木費平均値テキスト"/>
        <xdr:cNvSpPr txBox="1"/>
      </xdr:nvSpPr>
      <xdr:spPr>
        <a:xfrm>
          <a:off x="10318750" y="1629410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84455</xdr:rowOff>
    </xdr:from>
    <xdr:to xmlns:xdr="http://schemas.openxmlformats.org/drawingml/2006/spreadsheetDrawing">
      <xdr:col>55</xdr:col>
      <xdr:colOff>50800</xdr:colOff>
      <xdr:row>99</xdr:row>
      <xdr:rowOff>14605</xdr:rowOff>
    </xdr:to>
    <xdr:sp macro="" textlink="">
      <xdr:nvSpPr>
        <xdr:cNvPr id="467" name="フローチャート: 判断 466"/>
        <xdr:cNvSpPr/>
      </xdr:nvSpPr>
      <xdr:spPr>
        <a:xfrm>
          <a:off x="10220960" y="163150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144145</xdr:rowOff>
    </xdr:from>
    <xdr:to xmlns:xdr="http://schemas.openxmlformats.org/drawingml/2006/spreadsheetDrawing">
      <xdr:col>50</xdr:col>
      <xdr:colOff>114300</xdr:colOff>
      <xdr:row>98</xdr:row>
      <xdr:rowOff>154940</xdr:rowOff>
    </xdr:to>
    <xdr:cxnSp macro="">
      <xdr:nvCxnSpPr>
        <xdr:cNvPr id="468" name="直線コネクタ 467"/>
        <xdr:cNvCxnSpPr/>
      </xdr:nvCxnSpPr>
      <xdr:spPr>
        <a:xfrm flipV="1">
          <a:off x="8578850" y="16374745"/>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72390</xdr:rowOff>
    </xdr:from>
    <xdr:to xmlns:xdr="http://schemas.openxmlformats.org/drawingml/2006/spreadsheetDrawing">
      <xdr:col>50</xdr:col>
      <xdr:colOff>165100</xdr:colOff>
      <xdr:row>99</xdr:row>
      <xdr:rowOff>2540</xdr:rowOff>
    </xdr:to>
    <xdr:sp macro="" textlink="">
      <xdr:nvSpPr>
        <xdr:cNvPr id="469" name="フローチャート: 判断 468"/>
        <xdr:cNvSpPr/>
      </xdr:nvSpPr>
      <xdr:spPr>
        <a:xfrm>
          <a:off x="9398000" y="163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19050</xdr:rowOff>
    </xdr:from>
    <xdr:ext cx="534035" cy="258445"/>
    <xdr:sp macro="" textlink="">
      <xdr:nvSpPr>
        <xdr:cNvPr id="470" name="テキスト ボックス 469"/>
        <xdr:cNvSpPr txBox="1"/>
      </xdr:nvSpPr>
      <xdr:spPr>
        <a:xfrm>
          <a:off x="9185275" y="16078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154940</xdr:rowOff>
    </xdr:from>
    <xdr:to xmlns:xdr="http://schemas.openxmlformats.org/drawingml/2006/spreadsheetDrawing">
      <xdr:col>45</xdr:col>
      <xdr:colOff>177800</xdr:colOff>
      <xdr:row>98</xdr:row>
      <xdr:rowOff>160655</xdr:rowOff>
    </xdr:to>
    <xdr:cxnSp macro="">
      <xdr:nvCxnSpPr>
        <xdr:cNvPr id="471" name="直線コネクタ 470"/>
        <xdr:cNvCxnSpPr/>
      </xdr:nvCxnSpPr>
      <xdr:spPr>
        <a:xfrm flipV="1">
          <a:off x="7705090" y="16385540"/>
          <a:ext cx="8737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123190</xdr:rowOff>
    </xdr:from>
    <xdr:to xmlns:xdr="http://schemas.openxmlformats.org/drawingml/2006/spreadsheetDrawing">
      <xdr:col>46</xdr:col>
      <xdr:colOff>38100</xdr:colOff>
      <xdr:row>99</xdr:row>
      <xdr:rowOff>53340</xdr:rowOff>
    </xdr:to>
    <xdr:sp macro="" textlink="">
      <xdr:nvSpPr>
        <xdr:cNvPr id="472" name="フローチャート: 判断 471"/>
        <xdr:cNvSpPr/>
      </xdr:nvSpPr>
      <xdr:spPr>
        <a:xfrm>
          <a:off x="8528050" y="163537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44450</xdr:rowOff>
    </xdr:from>
    <xdr:ext cx="534035" cy="259080"/>
    <xdr:sp macro="" textlink="">
      <xdr:nvSpPr>
        <xdr:cNvPr id="473" name="テキスト ボックス 472"/>
        <xdr:cNvSpPr txBox="1"/>
      </xdr:nvSpPr>
      <xdr:spPr>
        <a:xfrm>
          <a:off x="8315325" y="1644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149860</xdr:rowOff>
    </xdr:from>
    <xdr:to xmlns:xdr="http://schemas.openxmlformats.org/drawingml/2006/spreadsheetDrawing">
      <xdr:col>41</xdr:col>
      <xdr:colOff>50800</xdr:colOff>
      <xdr:row>98</xdr:row>
      <xdr:rowOff>160655</xdr:rowOff>
    </xdr:to>
    <xdr:cxnSp macro="">
      <xdr:nvCxnSpPr>
        <xdr:cNvPr id="474" name="直線コネクタ 473"/>
        <xdr:cNvCxnSpPr/>
      </xdr:nvCxnSpPr>
      <xdr:spPr>
        <a:xfrm>
          <a:off x="6835140" y="1638046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125730</xdr:rowOff>
    </xdr:from>
    <xdr:to xmlns:xdr="http://schemas.openxmlformats.org/drawingml/2006/spreadsheetDrawing">
      <xdr:col>41</xdr:col>
      <xdr:colOff>101600</xdr:colOff>
      <xdr:row>99</xdr:row>
      <xdr:rowOff>55880</xdr:rowOff>
    </xdr:to>
    <xdr:sp macro="" textlink="">
      <xdr:nvSpPr>
        <xdr:cNvPr id="475" name="フローチャート: 判断 474"/>
        <xdr:cNvSpPr/>
      </xdr:nvSpPr>
      <xdr:spPr>
        <a:xfrm>
          <a:off x="765429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46990</xdr:rowOff>
    </xdr:from>
    <xdr:ext cx="534035" cy="259080"/>
    <xdr:sp macro="" textlink="">
      <xdr:nvSpPr>
        <xdr:cNvPr id="476" name="テキスト ボックス 475"/>
        <xdr:cNvSpPr txBox="1"/>
      </xdr:nvSpPr>
      <xdr:spPr>
        <a:xfrm>
          <a:off x="7445375" y="16449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119380</xdr:rowOff>
    </xdr:from>
    <xdr:to xmlns:xdr="http://schemas.openxmlformats.org/drawingml/2006/spreadsheetDrawing">
      <xdr:col>36</xdr:col>
      <xdr:colOff>165100</xdr:colOff>
      <xdr:row>99</xdr:row>
      <xdr:rowOff>49530</xdr:rowOff>
    </xdr:to>
    <xdr:sp macro="" textlink="">
      <xdr:nvSpPr>
        <xdr:cNvPr id="477" name="フローチャート: 判断 476"/>
        <xdr:cNvSpPr/>
      </xdr:nvSpPr>
      <xdr:spPr>
        <a:xfrm>
          <a:off x="678434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40640</xdr:rowOff>
    </xdr:from>
    <xdr:ext cx="534035" cy="258445"/>
    <xdr:sp macro="" textlink="">
      <xdr:nvSpPr>
        <xdr:cNvPr id="478" name="テキスト ボックス 477"/>
        <xdr:cNvSpPr txBox="1"/>
      </xdr:nvSpPr>
      <xdr:spPr>
        <a:xfrm>
          <a:off x="6571615" y="16442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0" name="テキスト ボックス 479"/>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81" name="テキスト ボックス 480"/>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2" name="テキスト ボックス 481"/>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3" name="テキスト ボックス 482"/>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75565</xdr:rowOff>
    </xdr:from>
    <xdr:to xmlns:xdr="http://schemas.openxmlformats.org/drawingml/2006/spreadsheetDrawing">
      <xdr:col>55</xdr:col>
      <xdr:colOff>50800</xdr:colOff>
      <xdr:row>99</xdr:row>
      <xdr:rowOff>6350</xdr:rowOff>
    </xdr:to>
    <xdr:sp macro="" textlink="">
      <xdr:nvSpPr>
        <xdr:cNvPr id="484" name="楕円 483"/>
        <xdr:cNvSpPr/>
      </xdr:nvSpPr>
      <xdr:spPr>
        <a:xfrm>
          <a:off x="10220960" y="163061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34925</xdr:rowOff>
    </xdr:from>
    <xdr:ext cx="534035" cy="259080"/>
    <xdr:sp macro="" textlink="">
      <xdr:nvSpPr>
        <xdr:cNvPr id="485" name="土木費該当値テキスト"/>
        <xdr:cNvSpPr txBox="1"/>
      </xdr:nvSpPr>
      <xdr:spPr>
        <a:xfrm>
          <a:off x="10318750" y="16094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93345</xdr:rowOff>
    </xdr:from>
    <xdr:to xmlns:xdr="http://schemas.openxmlformats.org/drawingml/2006/spreadsheetDrawing">
      <xdr:col>50</xdr:col>
      <xdr:colOff>165100</xdr:colOff>
      <xdr:row>99</xdr:row>
      <xdr:rowOff>23495</xdr:rowOff>
    </xdr:to>
    <xdr:sp macro="" textlink="">
      <xdr:nvSpPr>
        <xdr:cNvPr id="486" name="楕円 485"/>
        <xdr:cNvSpPr/>
      </xdr:nvSpPr>
      <xdr:spPr>
        <a:xfrm>
          <a:off x="9398000" y="163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14605</xdr:rowOff>
    </xdr:from>
    <xdr:ext cx="534035" cy="259080"/>
    <xdr:sp macro="" textlink="">
      <xdr:nvSpPr>
        <xdr:cNvPr id="487" name="テキスト ボックス 486"/>
        <xdr:cNvSpPr txBox="1"/>
      </xdr:nvSpPr>
      <xdr:spPr>
        <a:xfrm>
          <a:off x="918527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103505</xdr:rowOff>
    </xdr:from>
    <xdr:to xmlns:xdr="http://schemas.openxmlformats.org/drawingml/2006/spreadsheetDrawing">
      <xdr:col>46</xdr:col>
      <xdr:colOff>38100</xdr:colOff>
      <xdr:row>99</xdr:row>
      <xdr:rowOff>33655</xdr:rowOff>
    </xdr:to>
    <xdr:sp macro="" textlink="">
      <xdr:nvSpPr>
        <xdr:cNvPr id="488" name="楕円 487"/>
        <xdr:cNvSpPr/>
      </xdr:nvSpPr>
      <xdr:spPr>
        <a:xfrm>
          <a:off x="8528050" y="163341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50165</xdr:rowOff>
    </xdr:from>
    <xdr:ext cx="534035" cy="259080"/>
    <xdr:sp macro="" textlink="">
      <xdr:nvSpPr>
        <xdr:cNvPr id="489" name="テキスト ボックス 488"/>
        <xdr:cNvSpPr txBox="1"/>
      </xdr:nvSpPr>
      <xdr:spPr>
        <a:xfrm>
          <a:off x="8315325" y="16109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109855</xdr:rowOff>
    </xdr:from>
    <xdr:to xmlns:xdr="http://schemas.openxmlformats.org/drawingml/2006/spreadsheetDrawing">
      <xdr:col>41</xdr:col>
      <xdr:colOff>101600</xdr:colOff>
      <xdr:row>99</xdr:row>
      <xdr:rowOff>40640</xdr:rowOff>
    </xdr:to>
    <xdr:sp macro="" textlink="">
      <xdr:nvSpPr>
        <xdr:cNvPr id="490" name="楕円 489"/>
        <xdr:cNvSpPr/>
      </xdr:nvSpPr>
      <xdr:spPr>
        <a:xfrm>
          <a:off x="765429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56515</xdr:rowOff>
    </xdr:from>
    <xdr:ext cx="534035" cy="258445"/>
    <xdr:sp macro="" textlink="">
      <xdr:nvSpPr>
        <xdr:cNvPr id="491" name="テキスト ボックス 490"/>
        <xdr:cNvSpPr txBox="1"/>
      </xdr:nvSpPr>
      <xdr:spPr>
        <a:xfrm>
          <a:off x="7445375" y="16115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99060</xdr:rowOff>
    </xdr:from>
    <xdr:to xmlns:xdr="http://schemas.openxmlformats.org/drawingml/2006/spreadsheetDrawing">
      <xdr:col>36</xdr:col>
      <xdr:colOff>165100</xdr:colOff>
      <xdr:row>99</xdr:row>
      <xdr:rowOff>29210</xdr:rowOff>
    </xdr:to>
    <xdr:sp macro="" textlink="">
      <xdr:nvSpPr>
        <xdr:cNvPr id="492" name="楕円 491"/>
        <xdr:cNvSpPr/>
      </xdr:nvSpPr>
      <xdr:spPr>
        <a:xfrm>
          <a:off x="678434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45720</xdr:rowOff>
    </xdr:from>
    <xdr:ext cx="534035" cy="259080"/>
    <xdr:sp macro="" textlink="">
      <xdr:nvSpPr>
        <xdr:cNvPr id="493" name="テキスト ボックス 492"/>
        <xdr:cNvSpPr txBox="1"/>
      </xdr:nvSpPr>
      <xdr:spPr>
        <a:xfrm>
          <a:off x="6571615" y="16104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1" name="正方形/長方形 500"/>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2" name="テキスト ボックス 501"/>
        <xdr:cNvSpPr txBox="1"/>
      </xdr:nvSpPr>
      <xdr:spPr>
        <a:xfrm>
          <a:off x="121602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503" name="直線コネクタ 502"/>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920" cy="259080"/>
    <xdr:sp macro="" textlink="">
      <xdr:nvSpPr>
        <xdr:cNvPr id="504" name="テキスト ボックス 503"/>
        <xdr:cNvSpPr txBox="1"/>
      </xdr:nvSpPr>
      <xdr:spPr>
        <a:xfrm>
          <a:off x="11953240" y="6722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5" name="直線コネクタ 504"/>
        <xdr:cNvCxnSpPr/>
      </xdr:nvCxnSpPr>
      <xdr:spPr>
        <a:xfrm>
          <a:off x="1219835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0860" cy="258445"/>
    <xdr:sp macro="" textlink="">
      <xdr:nvSpPr>
        <xdr:cNvPr id="506" name="テキスト ボックス 505"/>
        <xdr:cNvSpPr txBox="1"/>
      </xdr:nvSpPr>
      <xdr:spPr>
        <a:xfrm>
          <a:off x="11678285"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7" name="直線コネクタ 506"/>
        <xdr:cNvCxnSpPr/>
      </xdr:nvCxnSpPr>
      <xdr:spPr>
        <a:xfrm>
          <a:off x="1219835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9080"/>
    <xdr:sp macro="" textlink="">
      <xdr:nvSpPr>
        <xdr:cNvPr id="508" name="テキスト ボックス 507"/>
        <xdr:cNvSpPr txBox="1"/>
      </xdr:nvSpPr>
      <xdr:spPr>
        <a:xfrm>
          <a:off x="11678285" y="6094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177800</xdr:colOff>
      <xdr:row>35</xdr:row>
      <xdr:rowOff>131445</xdr:rowOff>
    </xdr:to>
    <xdr:cxnSp macro="">
      <xdr:nvCxnSpPr>
        <xdr:cNvPr id="509" name="直線コネクタ 508"/>
        <xdr:cNvCxnSpPr/>
      </xdr:nvCxnSpPr>
      <xdr:spPr>
        <a:xfrm>
          <a:off x="12198350" y="5916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8445"/>
    <xdr:sp macro="" textlink="">
      <xdr:nvSpPr>
        <xdr:cNvPr id="510" name="テキスト ボックス 509"/>
        <xdr:cNvSpPr txBox="1"/>
      </xdr:nvSpPr>
      <xdr:spPr>
        <a:xfrm>
          <a:off x="1167828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1" name="直線コネクタ 510"/>
        <xdr:cNvCxnSpPr/>
      </xdr:nvCxnSpPr>
      <xdr:spPr>
        <a:xfrm>
          <a:off x="1219835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0860" cy="259080"/>
    <xdr:sp macro="" textlink="">
      <xdr:nvSpPr>
        <xdr:cNvPr id="512" name="テキスト ボックス 511"/>
        <xdr:cNvSpPr txBox="1"/>
      </xdr:nvSpPr>
      <xdr:spPr>
        <a:xfrm>
          <a:off x="11678285" y="5460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3" name="直線コネクタ 512"/>
        <xdr:cNvCxnSpPr/>
      </xdr:nvCxnSpPr>
      <xdr:spPr>
        <a:xfrm>
          <a:off x="1219835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9080"/>
    <xdr:sp macro="" textlink="">
      <xdr:nvSpPr>
        <xdr:cNvPr id="514" name="テキスト ボックス 513"/>
        <xdr:cNvSpPr txBox="1"/>
      </xdr:nvSpPr>
      <xdr:spPr>
        <a:xfrm>
          <a:off x="11678285" y="5146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5" name="直線コネクタ 514"/>
        <xdr:cNvCxnSpPr/>
      </xdr:nvCxnSpPr>
      <xdr:spPr>
        <a:xfrm>
          <a:off x="1219835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0860" cy="259080"/>
    <xdr:sp macro="" textlink="">
      <xdr:nvSpPr>
        <xdr:cNvPr id="516" name="テキスト ボックス 515"/>
        <xdr:cNvSpPr txBox="1"/>
      </xdr:nvSpPr>
      <xdr:spPr>
        <a:xfrm>
          <a:off x="11678285" y="483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18" name="テキスト ボックス 517"/>
        <xdr:cNvSpPr txBox="1"/>
      </xdr:nvSpPr>
      <xdr:spPr>
        <a:xfrm>
          <a:off x="1167828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19" name="消防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34</xdr:row>
      <xdr:rowOff>76200</xdr:rowOff>
    </xdr:from>
    <xdr:to xmlns:xdr="http://schemas.openxmlformats.org/drawingml/2006/spreadsheetDrawing">
      <xdr:col>85</xdr:col>
      <xdr:colOff>126365</xdr:colOff>
      <xdr:row>39</xdr:row>
      <xdr:rowOff>20955</xdr:rowOff>
    </xdr:to>
    <xdr:cxnSp macro="">
      <xdr:nvCxnSpPr>
        <xdr:cNvPr id="520" name="直線コネクタ 519"/>
        <xdr:cNvCxnSpPr/>
      </xdr:nvCxnSpPr>
      <xdr:spPr>
        <a:xfrm flipV="1">
          <a:off x="15993745" y="5695950"/>
          <a:ext cx="1270" cy="770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24765</xdr:rowOff>
    </xdr:from>
    <xdr:ext cx="534035" cy="258445"/>
    <xdr:sp macro="" textlink="">
      <xdr:nvSpPr>
        <xdr:cNvPr id="521" name="消防費最小値テキスト"/>
        <xdr:cNvSpPr txBox="1"/>
      </xdr:nvSpPr>
      <xdr:spPr>
        <a:xfrm>
          <a:off x="16046450" y="647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20955</xdr:rowOff>
    </xdr:from>
    <xdr:to xmlns:xdr="http://schemas.openxmlformats.org/drawingml/2006/spreadsheetDrawing">
      <xdr:col>86</xdr:col>
      <xdr:colOff>25400</xdr:colOff>
      <xdr:row>39</xdr:row>
      <xdr:rowOff>20955</xdr:rowOff>
    </xdr:to>
    <xdr:cxnSp macro="">
      <xdr:nvCxnSpPr>
        <xdr:cNvPr id="522" name="直線コネクタ 521"/>
        <xdr:cNvCxnSpPr/>
      </xdr:nvCxnSpPr>
      <xdr:spPr>
        <a:xfrm>
          <a:off x="15906750" y="64662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33</xdr:row>
      <xdr:rowOff>23495</xdr:rowOff>
    </xdr:from>
    <xdr:ext cx="534035" cy="258445"/>
    <xdr:sp macro="" textlink="">
      <xdr:nvSpPr>
        <xdr:cNvPr id="523" name="消防費最大値テキスト"/>
        <xdr:cNvSpPr txBox="1"/>
      </xdr:nvSpPr>
      <xdr:spPr>
        <a:xfrm>
          <a:off x="16046450" y="5478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36,935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34</xdr:row>
      <xdr:rowOff>76200</xdr:rowOff>
    </xdr:from>
    <xdr:to xmlns:xdr="http://schemas.openxmlformats.org/drawingml/2006/spreadsheetDrawing">
      <xdr:col>86</xdr:col>
      <xdr:colOff>25400</xdr:colOff>
      <xdr:row>34</xdr:row>
      <xdr:rowOff>76200</xdr:rowOff>
    </xdr:to>
    <xdr:cxnSp macro="">
      <xdr:nvCxnSpPr>
        <xdr:cNvPr id="524" name="直線コネクタ 523"/>
        <xdr:cNvCxnSpPr/>
      </xdr:nvCxnSpPr>
      <xdr:spPr>
        <a:xfrm>
          <a:off x="15906750" y="5695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149225</xdr:rowOff>
    </xdr:from>
    <xdr:to xmlns:xdr="http://schemas.openxmlformats.org/drawingml/2006/spreadsheetDrawing">
      <xdr:col>85</xdr:col>
      <xdr:colOff>127000</xdr:colOff>
      <xdr:row>34</xdr:row>
      <xdr:rowOff>165100</xdr:rowOff>
    </xdr:to>
    <xdr:cxnSp macro="">
      <xdr:nvCxnSpPr>
        <xdr:cNvPr id="525" name="直線コネクタ 524"/>
        <xdr:cNvCxnSpPr/>
      </xdr:nvCxnSpPr>
      <xdr:spPr>
        <a:xfrm flipV="1">
          <a:off x="15172690" y="5768975"/>
          <a:ext cx="8229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149225</xdr:rowOff>
    </xdr:from>
    <xdr:ext cx="534035" cy="258445"/>
    <xdr:sp macro="" textlink="">
      <xdr:nvSpPr>
        <xdr:cNvPr id="526" name="消防費平均値テキスト"/>
        <xdr:cNvSpPr txBox="1"/>
      </xdr:nvSpPr>
      <xdr:spPr>
        <a:xfrm>
          <a:off x="16046450" y="60991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165100</xdr:rowOff>
    </xdr:from>
    <xdr:to xmlns:xdr="http://schemas.openxmlformats.org/drawingml/2006/spreadsheetDrawing">
      <xdr:col>85</xdr:col>
      <xdr:colOff>177800</xdr:colOff>
      <xdr:row>37</xdr:row>
      <xdr:rowOff>100965</xdr:rowOff>
    </xdr:to>
    <xdr:sp macro="" textlink="">
      <xdr:nvSpPr>
        <xdr:cNvPr id="527" name="フローチャート: 判断 526"/>
        <xdr:cNvSpPr/>
      </xdr:nvSpPr>
      <xdr:spPr>
        <a:xfrm>
          <a:off x="15944850" y="6115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109855</xdr:rowOff>
    </xdr:from>
    <xdr:to xmlns:xdr="http://schemas.openxmlformats.org/drawingml/2006/spreadsheetDrawing">
      <xdr:col>81</xdr:col>
      <xdr:colOff>50800</xdr:colOff>
      <xdr:row>34</xdr:row>
      <xdr:rowOff>165100</xdr:rowOff>
    </xdr:to>
    <xdr:cxnSp macro="">
      <xdr:nvCxnSpPr>
        <xdr:cNvPr id="528" name="直線コネクタ 527"/>
        <xdr:cNvCxnSpPr/>
      </xdr:nvCxnSpPr>
      <xdr:spPr>
        <a:xfrm>
          <a:off x="14302740" y="5069205"/>
          <a:ext cx="869950" cy="715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48895</xdr:rowOff>
    </xdr:from>
    <xdr:to xmlns:xdr="http://schemas.openxmlformats.org/drawingml/2006/spreadsheetDrawing">
      <xdr:col>81</xdr:col>
      <xdr:colOff>101600</xdr:colOff>
      <xdr:row>36</xdr:row>
      <xdr:rowOff>150495</xdr:rowOff>
    </xdr:to>
    <xdr:sp macro="" textlink="">
      <xdr:nvSpPr>
        <xdr:cNvPr id="529" name="フローチャート: 判断 528"/>
        <xdr:cNvSpPr/>
      </xdr:nvSpPr>
      <xdr:spPr>
        <a:xfrm>
          <a:off x="1512189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141605</xdr:rowOff>
    </xdr:from>
    <xdr:ext cx="534035" cy="259080"/>
    <xdr:sp macro="" textlink="">
      <xdr:nvSpPr>
        <xdr:cNvPr id="530" name="テキスト ボックス 529"/>
        <xdr:cNvSpPr txBox="1"/>
      </xdr:nvSpPr>
      <xdr:spPr>
        <a:xfrm>
          <a:off x="14912975" y="6091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109855</xdr:rowOff>
    </xdr:from>
    <xdr:to xmlns:xdr="http://schemas.openxmlformats.org/drawingml/2006/spreadsheetDrawing">
      <xdr:col>76</xdr:col>
      <xdr:colOff>114300</xdr:colOff>
      <xdr:row>30</xdr:row>
      <xdr:rowOff>151130</xdr:rowOff>
    </xdr:to>
    <xdr:cxnSp macro="">
      <xdr:nvCxnSpPr>
        <xdr:cNvPr id="531" name="直線コネクタ 530"/>
        <xdr:cNvCxnSpPr/>
      </xdr:nvCxnSpPr>
      <xdr:spPr>
        <a:xfrm flipV="1">
          <a:off x="13432790" y="5069205"/>
          <a:ext cx="869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132715</xdr:rowOff>
    </xdr:from>
    <xdr:to xmlns:xdr="http://schemas.openxmlformats.org/drawingml/2006/spreadsheetDrawing">
      <xdr:col>76</xdr:col>
      <xdr:colOff>165100</xdr:colOff>
      <xdr:row>36</xdr:row>
      <xdr:rowOff>62865</xdr:rowOff>
    </xdr:to>
    <xdr:sp macro="" textlink="">
      <xdr:nvSpPr>
        <xdr:cNvPr id="532" name="フローチャート: 判断 531"/>
        <xdr:cNvSpPr/>
      </xdr:nvSpPr>
      <xdr:spPr>
        <a:xfrm>
          <a:off x="14251940" y="591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53975</xdr:rowOff>
    </xdr:from>
    <xdr:ext cx="534035" cy="258445"/>
    <xdr:sp macro="" textlink="">
      <xdr:nvSpPr>
        <xdr:cNvPr id="533" name="テキスト ボックス 532"/>
        <xdr:cNvSpPr txBox="1"/>
      </xdr:nvSpPr>
      <xdr:spPr>
        <a:xfrm>
          <a:off x="14039215" y="6003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151130</xdr:rowOff>
    </xdr:from>
    <xdr:to xmlns:xdr="http://schemas.openxmlformats.org/drawingml/2006/spreadsheetDrawing">
      <xdr:col>71</xdr:col>
      <xdr:colOff>177800</xdr:colOff>
      <xdr:row>35</xdr:row>
      <xdr:rowOff>41910</xdr:rowOff>
    </xdr:to>
    <xdr:cxnSp macro="">
      <xdr:nvCxnSpPr>
        <xdr:cNvPr id="534" name="直線コネクタ 533"/>
        <xdr:cNvCxnSpPr/>
      </xdr:nvCxnSpPr>
      <xdr:spPr>
        <a:xfrm flipV="1">
          <a:off x="12559030" y="5110480"/>
          <a:ext cx="873760" cy="716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120650</xdr:rowOff>
    </xdr:from>
    <xdr:to xmlns:xdr="http://schemas.openxmlformats.org/drawingml/2006/spreadsheetDrawing">
      <xdr:col>72</xdr:col>
      <xdr:colOff>38100</xdr:colOff>
      <xdr:row>36</xdr:row>
      <xdr:rowOff>50800</xdr:rowOff>
    </xdr:to>
    <xdr:sp macro="" textlink="">
      <xdr:nvSpPr>
        <xdr:cNvPr id="535" name="フローチャート: 判断 534"/>
        <xdr:cNvSpPr/>
      </xdr:nvSpPr>
      <xdr:spPr>
        <a:xfrm>
          <a:off x="13381990" y="59055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41910</xdr:rowOff>
    </xdr:from>
    <xdr:ext cx="534035" cy="259080"/>
    <xdr:sp macro="" textlink="">
      <xdr:nvSpPr>
        <xdr:cNvPr id="536" name="テキスト ボックス 535"/>
        <xdr:cNvSpPr txBox="1"/>
      </xdr:nvSpPr>
      <xdr:spPr>
        <a:xfrm>
          <a:off x="13169265" y="5991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71755</xdr:rowOff>
    </xdr:from>
    <xdr:to xmlns:xdr="http://schemas.openxmlformats.org/drawingml/2006/spreadsheetDrawing">
      <xdr:col>67</xdr:col>
      <xdr:colOff>101600</xdr:colOff>
      <xdr:row>37</xdr:row>
      <xdr:rowOff>1905</xdr:rowOff>
    </xdr:to>
    <xdr:sp macro="" textlink="">
      <xdr:nvSpPr>
        <xdr:cNvPr id="537" name="フローチャート: 判断 536"/>
        <xdr:cNvSpPr/>
      </xdr:nvSpPr>
      <xdr:spPr>
        <a:xfrm>
          <a:off x="12508230" y="6021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164465</xdr:rowOff>
    </xdr:from>
    <xdr:ext cx="534035" cy="258445"/>
    <xdr:sp macro="" textlink="">
      <xdr:nvSpPr>
        <xdr:cNvPr id="538" name="テキスト ボックス 537"/>
        <xdr:cNvSpPr txBox="1"/>
      </xdr:nvSpPr>
      <xdr:spPr>
        <a:xfrm>
          <a:off x="12299315" y="611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0" name="テキスト ボックス 539"/>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41" name="テキスト ボックス 540"/>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42" name="テキスト ボックス 541"/>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3" name="テキスト ボックス 542"/>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97790</xdr:rowOff>
    </xdr:from>
    <xdr:to xmlns:xdr="http://schemas.openxmlformats.org/drawingml/2006/spreadsheetDrawing">
      <xdr:col>85</xdr:col>
      <xdr:colOff>177800</xdr:colOff>
      <xdr:row>35</xdr:row>
      <xdr:rowOff>27940</xdr:rowOff>
    </xdr:to>
    <xdr:sp macro="" textlink="">
      <xdr:nvSpPr>
        <xdr:cNvPr id="544" name="楕円 543"/>
        <xdr:cNvSpPr/>
      </xdr:nvSpPr>
      <xdr:spPr>
        <a:xfrm>
          <a:off x="15944850" y="5717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12700</xdr:rowOff>
    </xdr:from>
    <xdr:ext cx="534035" cy="259080"/>
    <xdr:sp macro="" textlink="">
      <xdr:nvSpPr>
        <xdr:cNvPr id="545" name="消防費該当値テキスト"/>
        <xdr:cNvSpPr txBox="1"/>
      </xdr:nvSpPr>
      <xdr:spPr>
        <a:xfrm>
          <a:off x="16046450" y="563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116205</xdr:rowOff>
    </xdr:from>
    <xdr:to xmlns:xdr="http://schemas.openxmlformats.org/drawingml/2006/spreadsheetDrawing">
      <xdr:col>81</xdr:col>
      <xdr:colOff>101600</xdr:colOff>
      <xdr:row>35</xdr:row>
      <xdr:rowOff>46355</xdr:rowOff>
    </xdr:to>
    <xdr:sp macro="" textlink="">
      <xdr:nvSpPr>
        <xdr:cNvPr id="546" name="楕円 545"/>
        <xdr:cNvSpPr/>
      </xdr:nvSpPr>
      <xdr:spPr>
        <a:xfrm>
          <a:off x="15121890" y="5735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62865</xdr:rowOff>
    </xdr:from>
    <xdr:ext cx="534035" cy="258445"/>
    <xdr:sp macro="" textlink="">
      <xdr:nvSpPr>
        <xdr:cNvPr id="547" name="テキスト ボックス 546"/>
        <xdr:cNvSpPr txBox="1"/>
      </xdr:nvSpPr>
      <xdr:spPr>
        <a:xfrm>
          <a:off x="14912975" y="551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30</xdr:row>
      <xdr:rowOff>59055</xdr:rowOff>
    </xdr:from>
    <xdr:to xmlns:xdr="http://schemas.openxmlformats.org/drawingml/2006/spreadsheetDrawing">
      <xdr:col>76</xdr:col>
      <xdr:colOff>165100</xdr:colOff>
      <xdr:row>30</xdr:row>
      <xdr:rowOff>160655</xdr:rowOff>
    </xdr:to>
    <xdr:sp macro="" textlink="">
      <xdr:nvSpPr>
        <xdr:cNvPr id="548" name="楕円 547"/>
        <xdr:cNvSpPr/>
      </xdr:nvSpPr>
      <xdr:spPr>
        <a:xfrm>
          <a:off x="14251940" y="50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29</xdr:row>
      <xdr:rowOff>5715</xdr:rowOff>
    </xdr:from>
    <xdr:ext cx="534035" cy="259080"/>
    <xdr:sp macro="" textlink="">
      <xdr:nvSpPr>
        <xdr:cNvPr id="549" name="テキスト ボックス 548"/>
        <xdr:cNvSpPr txBox="1"/>
      </xdr:nvSpPr>
      <xdr:spPr>
        <a:xfrm>
          <a:off x="14039215" y="4799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30</xdr:row>
      <xdr:rowOff>100330</xdr:rowOff>
    </xdr:from>
    <xdr:to xmlns:xdr="http://schemas.openxmlformats.org/drawingml/2006/spreadsheetDrawing">
      <xdr:col>72</xdr:col>
      <xdr:colOff>38100</xdr:colOff>
      <xdr:row>31</xdr:row>
      <xdr:rowOff>30480</xdr:rowOff>
    </xdr:to>
    <xdr:sp macro="" textlink="">
      <xdr:nvSpPr>
        <xdr:cNvPr id="550" name="楕円 549"/>
        <xdr:cNvSpPr/>
      </xdr:nvSpPr>
      <xdr:spPr>
        <a:xfrm>
          <a:off x="13381990" y="50596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29</xdr:row>
      <xdr:rowOff>46990</xdr:rowOff>
    </xdr:from>
    <xdr:ext cx="534035" cy="259080"/>
    <xdr:sp macro="" textlink="">
      <xdr:nvSpPr>
        <xdr:cNvPr id="551" name="テキスト ボックス 550"/>
        <xdr:cNvSpPr txBox="1"/>
      </xdr:nvSpPr>
      <xdr:spPr>
        <a:xfrm>
          <a:off x="13169265" y="484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162560</xdr:rowOff>
    </xdr:from>
    <xdr:to xmlns:xdr="http://schemas.openxmlformats.org/drawingml/2006/spreadsheetDrawing">
      <xdr:col>67</xdr:col>
      <xdr:colOff>101600</xdr:colOff>
      <xdr:row>35</xdr:row>
      <xdr:rowOff>92710</xdr:rowOff>
    </xdr:to>
    <xdr:sp macro="" textlink="">
      <xdr:nvSpPr>
        <xdr:cNvPr id="552" name="楕円 551"/>
        <xdr:cNvSpPr/>
      </xdr:nvSpPr>
      <xdr:spPr>
        <a:xfrm>
          <a:off x="12508230" y="5782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109220</xdr:rowOff>
    </xdr:from>
    <xdr:ext cx="534035" cy="259080"/>
    <xdr:sp macro="" textlink="">
      <xdr:nvSpPr>
        <xdr:cNvPr id="553" name="テキスト ボックス 552"/>
        <xdr:cNvSpPr txBox="1"/>
      </xdr:nvSpPr>
      <xdr:spPr>
        <a:xfrm>
          <a:off x="12299315" y="5563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61" name="正方形/長方形 560"/>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62" name="テキスト ボックス 561"/>
        <xdr:cNvSpPr txBox="1"/>
      </xdr:nvSpPr>
      <xdr:spPr>
        <a:xfrm>
          <a:off x="121602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63" name="直線コネクタ 562"/>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920" cy="259080"/>
    <xdr:sp macro="" textlink="">
      <xdr:nvSpPr>
        <xdr:cNvPr id="564" name="テキスト ボックス 563"/>
        <xdr:cNvSpPr txBox="1"/>
      </xdr:nvSpPr>
      <xdr:spPr>
        <a:xfrm>
          <a:off x="11953240" y="10024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5" name="直線コネクタ 564"/>
        <xdr:cNvCxnSpPr/>
      </xdr:nvCxnSpPr>
      <xdr:spPr>
        <a:xfrm>
          <a:off x="1219835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9080"/>
    <xdr:sp macro="" textlink="">
      <xdr:nvSpPr>
        <xdr:cNvPr id="566" name="テキスト ボックス 565"/>
        <xdr:cNvSpPr txBox="1"/>
      </xdr:nvSpPr>
      <xdr:spPr>
        <a:xfrm>
          <a:off x="1167828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7" name="直線コネクタ 566"/>
        <xdr:cNvCxnSpPr/>
      </xdr:nvCxnSpPr>
      <xdr:spPr>
        <a:xfrm>
          <a:off x="1219835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68" name="テキスト ボックス 567"/>
        <xdr:cNvSpPr txBox="1"/>
      </xdr:nvSpPr>
      <xdr:spPr>
        <a:xfrm>
          <a:off x="1167828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9" name="直線コネクタ 568"/>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165100</xdr:rowOff>
    </xdr:from>
    <xdr:ext cx="530860" cy="259080"/>
    <xdr:sp macro="" textlink="">
      <xdr:nvSpPr>
        <xdr:cNvPr id="570" name="テキスト ボックス 569"/>
        <xdr:cNvSpPr txBox="1"/>
      </xdr:nvSpPr>
      <xdr:spPr>
        <a:xfrm>
          <a:off x="11678285" y="8921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19835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8445"/>
    <xdr:sp macro="" textlink="">
      <xdr:nvSpPr>
        <xdr:cNvPr id="572" name="テキスト ボックス 571"/>
        <xdr:cNvSpPr txBox="1"/>
      </xdr:nvSpPr>
      <xdr:spPr>
        <a:xfrm>
          <a:off x="11614150"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3" name="直線コネクタ 572"/>
        <xdr:cNvCxnSpPr/>
      </xdr:nvCxnSpPr>
      <xdr:spPr>
        <a:xfrm>
          <a:off x="1219835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8445"/>
    <xdr:sp macro="" textlink="">
      <xdr:nvSpPr>
        <xdr:cNvPr id="574" name="テキスト ボックス 573"/>
        <xdr:cNvSpPr txBox="1"/>
      </xdr:nvSpPr>
      <xdr:spPr>
        <a:xfrm>
          <a:off x="11614150" y="818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5" name="直線コネクタ 574"/>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76" name="テキスト ボックス 575"/>
        <xdr:cNvSpPr txBox="1"/>
      </xdr:nvSpPr>
      <xdr:spPr>
        <a:xfrm>
          <a:off x="1161415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77" name="教育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53</xdr:row>
      <xdr:rowOff>133350</xdr:rowOff>
    </xdr:from>
    <xdr:to xmlns:xdr="http://schemas.openxmlformats.org/drawingml/2006/spreadsheetDrawing">
      <xdr:col>85</xdr:col>
      <xdr:colOff>126365</xdr:colOff>
      <xdr:row>59</xdr:row>
      <xdr:rowOff>56515</xdr:rowOff>
    </xdr:to>
    <xdr:cxnSp macro="">
      <xdr:nvCxnSpPr>
        <xdr:cNvPr id="578" name="直線コネクタ 577"/>
        <xdr:cNvCxnSpPr/>
      </xdr:nvCxnSpPr>
      <xdr:spPr>
        <a:xfrm flipV="1">
          <a:off x="15993745" y="8890000"/>
          <a:ext cx="1270" cy="913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60325</xdr:rowOff>
    </xdr:from>
    <xdr:ext cx="534035" cy="258445"/>
    <xdr:sp macro="" textlink="">
      <xdr:nvSpPr>
        <xdr:cNvPr id="579" name="教育費最小値テキスト"/>
        <xdr:cNvSpPr txBox="1"/>
      </xdr:nvSpPr>
      <xdr:spPr>
        <a:xfrm>
          <a:off x="16046450" y="9807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56515</xdr:rowOff>
    </xdr:from>
    <xdr:to xmlns:xdr="http://schemas.openxmlformats.org/drawingml/2006/spreadsheetDrawing">
      <xdr:col>86</xdr:col>
      <xdr:colOff>25400</xdr:colOff>
      <xdr:row>59</xdr:row>
      <xdr:rowOff>56515</xdr:rowOff>
    </xdr:to>
    <xdr:cxnSp macro="">
      <xdr:nvCxnSpPr>
        <xdr:cNvPr id="580" name="直線コネクタ 579"/>
        <xdr:cNvCxnSpPr/>
      </xdr:nvCxnSpPr>
      <xdr:spPr>
        <a:xfrm>
          <a:off x="15906750" y="98037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52</xdr:row>
      <xdr:rowOff>80010</xdr:rowOff>
    </xdr:from>
    <xdr:ext cx="598170" cy="259080"/>
    <xdr:sp macro="" textlink="">
      <xdr:nvSpPr>
        <xdr:cNvPr id="581" name="教育費最大値テキスト"/>
        <xdr:cNvSpPr txBox="1"/>
      </xdr:nvSpPr>
      <xdr:spPr>
        <a:xfrm>
          <a:off x="16046450" y="8671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104,008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53</xdr:row>
      <xdr:rowOff>133350</xdr:rowOff>
    </xdr:from>
    <xdr:to xmlns:xdr="http://schemas.openxmlformats.org/drawingml/2006/spreadsheetDrawing">
      <xdr:col>86</xdr:col>
      <xdr:colOff>25400</xdr:colOff>
      <xdr:row>53</xdr:row>
      <xdr:rowOff>133350</xdr:rowOff>
    </xdr:to>
    <xdr:cxnSp macro="">
      <xdr:nvCxnSpPr>
        <xdr:cNvPr id="582" name="直線コネクタ 581"/>
        <xdr:cNvCxnSpPr/>
      </xdr:nvCxnSpPr>
      <xdr:spPr>
        <a:xfrm>
          <a:off x="15906750" y="8890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27305</xdr:rowOff>
    </xdr:from>
    <xdr:to xmlns:xdr="http://schemas.openxmlformats.org/drawingml/2006/spreadsheetDrawing">
      <xdr:col>85</xdr:col>
      <xdr:colOff>127000</xdr:colOff>
      <xdr:row>57</xdr:row>
      <xdr:rowOff>93980</xdr:rowOff>
    </xdr:to>
    <xdr:cxnSp macro="">
      <xdr:nvCxnSpPr>
        <xdr:cNvPr id="583" name="直線コネクタ 582"/>
        <xdr:cNvCxnSpPr/>
      </xdr:nvCxnSpPr>
      <xdr:spPr>
        <a:xfrm flipV="1">
          <a:off x="15172690" y="9114155"/>
          <a:ext cx="82296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144145</xdr:rowOff>
    </xdr:from>
    <xdr:ext cx="534035" cy="259080"/>
    <xdr:sp macro="" textlink="">
      <xdr:nvSpPr>
        <xdr:cNvPr id="584" name="教育費平均値テキスト"/>
        <xdr:cNvSpPr txBox="1"/>
      </xdr:nvSpPr>
      <xdr:spPr>
        <a:xfrm>
          <a:off x="16046450" y="939609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165100</xdr:rowOff>
    </xdr:from>
    <xdr:to xmlns:xdr="http://schemas.openxmlformats.org/drawingml/2006/spreadsheetDrawing">
      <xdr:col>85</xdr:col>
      <xdr:colOff>177800</xdr:colOff>
      <xdr:row>57</xdr:row>
      <xdr:rowOff>95885</xdr:rowOff>
    </xdr:to>
    <xdr:sp macro="" textlink="">
      <xdr:nvSpPr>
        <xdr:cNvPr id="585" name="フローチャート: 判断 584"/>
        <xdr:cNvSpPr/>
      </xdr:nvSpPr>
      <xdr:spPr>
        <a:xfrm>
          <a:off x="15944850" y="94170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52</xdr:row>
      <xdr:rowOff>66675</xdr:rowOff>
    </xdr:from>
    <xdr:to xmlns:xdr="http://schemas.openxmlformats.org/drawingml/2006/spreadsheetDrawing">
      <xdr:col>81</xdr:col>
      <xdr:colOff>50800</xdr:colOff>
      <xdr:row>57</xdr:row>
      <xdr:rowOff>93980</xdr:rowOff>
    </xdr:to>
    <xdr:cxnSp macro="">
      <xdr:nvCxnSpPr>
        <xdr:cNvPr id="586" name="直線コネクタ 585"/>
        <xdr:cNvCxnSpPr/>
      </xdr:nvCxnSpPr>
      <xdr:spPr>
        <a:xfrm>
          <a:off x="14302740" y="8658225"/>
          <a:ext cx="869950" cy="852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149225</xdr:rowOff>
    </xdr:from>
    <xdr:to xmlns:xdr="http://schemas.openxmlformats.org/drawingml/2006/spreadsheetDrawing">
      <xdr:col>81</xdr:col>
      <xdr:colOff>101600</xdr:colOff>
      <xdr:row>57</xdr:row>
      <xdr:rowOff>79375</xdr:rowOff>
    </xdr:to>
    <xdr:sp macro="" textlink="">
      <xdr:nvSpPr>
        <xdr:cNvPr id="587" name="フローチャート: 判断 586"/>
        <xdr:cNvSpPr/>
      </xdr:nvSpPr>
      <xdr:spPr>
        <a:xfrm>
          <a:off x="15121890" y="9401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95885</xdr:rowOff>
    </xdr:from>
    <xdr:ext cx="534035" cy="258445"/>
    <xdr:sp macro="" textlink="">
      <xdr:nvSpPr>
        <xdr:cNvPr id="588" name="テキスト ボックス 587"/>
        <xdr:cNvSpPr txBox="1"/>
      </xdr:nvSpPr>
      <xdr:spPr>
        <a:xfrm>
          <a:off x="14912975" y="9182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52</xdr:row>
      <xdr:rowOff>66675</xdr:rowOff>
    </xdr:from>
    <xdr:to xmlns:xdr="http://schemas.openxmlformats.org/drawingml/2006/spreadsheetDrawing">
      <xdr:col>76</xdr:col>
      <xdr:colOff>114300</xdr:colOff>
      <xdr:row>54</xdr:row>
      <xdr:rowOff>109855</xdr:rowOff>
    </xdr:to>
    <xdr:cxnSp macro="">
      <xdr:nvCxnSpPr>
        <xdr:cNvPr id="589" name="直線コネクタ 588"/>
        <xdr:cNvCxnSpPr/>
      </xdr:nvCxnSpPr>
      <xdr:spPr>
        <a:xfrm flipV="1">
          <a:off x="13432790" y="8658225"/>
          <a:ext cx="86995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111125</xdr:rowOff>
    </xdr:from>
    <xdr:to xmlns:xdr="http://schemas.openxmlformats.org/drawingml/2006/spreadsheetDrawing">
      <xdr:col>76</xdr:col>
      <xdr:colOff>165100</xdr:colOff>
      <xdr:row>57</xdr:row>
      <xdr:rowOff>41275</xdr:rowOff>
    </xdr:to>
    <xdr:sp macro="" textlink="">
      <xdr:nvSpPr>
        <xdr:cNvPr id="590" name="フローチャート: 判断 589"/>
        <xdr:cNvSpPr/>
      </xdr:nvSpPr>
      <xdr:spPr>
        <a:xfrm>
          <a:off x="14251940" y="9363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32385</xdr:rowOff>
    </xdr:from>
    <xdr:ext cx="534035" cy="258445"/>
    <xdr:sp macro="" textlink="">
      <xdr:nvSpPr>
        <xdr:cNvPr id="591" name="テキスト ボックス 590"/>
        <xdr:cNvSpPr txBox="1"/>
      </xdr:nvSpPr>
      <xdr:spPr>
        <a:xfrm>
          <a:off x="14039215" y="9449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50</xdr:row>
      <xdr:rowOff>110490</xdr:rowOff>
    </xdr:from>
    <xdr:to xmlns:xdr="http://schemas.openxmlformats.org/drawingml/2006/spreadsheetDrawing">
      <xdr:col>71</xdr:col>
      <xdr:colOff>177800</xdr:colOff>
      <xdr:row>54</xdr:row>
      <xdr:rowOff>109855</xdr:rowOff>
    </xdr:to>
    <xdr:cxnSp macro="">
      <xdr:nvCxnSpPr>
        <xdr:cNvPr id="592" name="直線コネクタ 591"/>
        <xdr:cNvCxnSpPr/>
      </xdr:nvCxnSpPr>
      <xdr:spPr>
        <a:xfrm>
          <a:off x="12559030" y="8371840"/>
          <a:ext cx="873760" cy="659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67945</xdr:rowOff>
    </xdr:from>
    <xdr:to xmlns:xdr="http://schemas.openxmlformats.org/drawingml/2006/spreadsheetDrawing">
      <xdr:col>72</xdr:col>
      <xdr:colOff>38100</xdr:colOff>
      <xdr:row>56</xdr:row>
      <xdr:rowOff>165100</xdr:rowOff>
    </xdr:to>
    <xdr:sp macro="" textlink="">
      <xdr:nvSpPr>
        <xdr:cNvPr id="593" name="フローチャート: 判断 592"/>
        <xdr:cNvSpPr/>
      </xdr:nvSpPr>
      <xdr:spPr>
        <a:xfrm>
          <a:off x="13381990" y="9319895"/>
          <a:ext cx="9779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160655</xdr:rowOff>
    </xdr:from>
    <xdr:ext cx="534035" cy="258445"/>
    <xdr:sp macro="" textlink="">
      <xdr:nvSpPr>
        <xdr:cNvPr id="594" name="テキスト ボックス 593"/>
        <xdr:cNvSpPr txBox="1"/>
      </xdr:nvSpPr>
      <xdr:spPr>
        <a:xfrm>
          <a:off x="13169265" y="9412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153035</xdr:rowOff>
    </xdr:from>
    <xdr:to xmlns:xdr="http://schemas.openxmlformats.org/drawingml/2006/spreadsheetDrawing">
      <xdr:col>67</xdr:col>
      <xdr:colOff>101600</xdr:colOff>
      <xdr:row>56</xdr:row>
      <xdr:rowOff>83185</xdr:rowOff>
    </xdr:to>
    <xdr:sp macro="" textlink="">
      <xdr:nvSpPr>
        <xdr:cNvPr id="595" name="フローチャート: 判断 594"/>
        <xdr:cNvSpPr/>
      </xdr:nvSpPr>
      <xdr:spPr>
        <a:xfrm>
          <a:off x="12508230" y="9239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74295</xdr:rowOff>
    </xdr:from>
    <xdr:ext cx="534035" cy="259080"/>
    <xdr:sp macro="" textlink="">
      <xdr:nvSpPr>
        <xdr:cNvPr id="596" name="テキスト ボックス 595"/>
        <xdr:cNvSpPr txBox="1"/>
      </xdr:nvSpPr>
      <xdr:spPr>
        <a:xfrm>
          <a:off x="12299315" y="932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7" name="テキスト ボックス 596"/>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8" name="テキスト ボックス 597"/>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9" name="テキスト ボックス 598"/>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600" name="テキスト ボックス 599"/>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601" name="テキスト ボックス 600"/>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147955</xdr:rowOff>
    </xdr:from>
    <xdr:to xmlns:xdr="http://schemas.openxmlformats.org/drawingml/2006/spreadsheetDrawing">
      <xdr:col>85</xdr:col>
      <xdr:colOff>177800</xdr:colOff>
      <xdr:row>55</xdr:row>
      <xdr:rowOff>78105</xdr:rowOff>
    </xdr:to>
    <xdr:sp macro="" textlink="">
      <xdr:nvSpPr>
        <xdr:cNvPr id="602" name="楕円 601"/>
        <xdr:cNvSpPr/>
      </xdr:nvSpPr>
      <xdr:spPr>
        <a:xfrm>
          <a:off x="15944850" y="9069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165100</xdr:rowOff>
    </xdr:from>
    <xdr:ext cx="534035" cy="259080"/>
    <xdr:sp macro="" textlink="">
      <xdr:nvSpPr>
        <xdr:cNvPr id="603" name="教育費該当値テキスト"/>
        <xdr:cNvSpPr txBox="1"/>
      </xdr:nvSpPr>
      <xdr:spPr>
        <a:xfrm>
          <a:off x="16046450" y="892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43180</xdr:rowOff>
    </xdr:from>
    <xdr:to xmlns:xdr="http://schemas.openxmlformats.org/drawingml/2006/spreadsheetDrawing">
      <xdr:col>81</xdr:col>
      <xdr:colOff>101600</xdr:colOff>
      <xdr:row>57</xdr:row>
      <xdr:rowOff>144780</xdr:rowOff>
    </xdr:to>
    <xdr:sp macro="" textlink="">
      <xdr:nvSpPr>
        <xdr:cNvPr id="604" name="楕円 603"/>
        <xdr:cNvSpPr/>
      </xdr:nvSpPr>
      <xdr:spPr>
        <a:xfrm>
          <a:off x="1512189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135890</xdr:rowOff>
    </xdr:from>
    <xdr:ext cx="534035" cy="259080"/>
    <xdr:sp macro="" textlink="">
      <xdr:nvSpPr>
        <xdr:cNvPr id="605" name="テキスト ボックス 604"/>
        <xdr:cNvSpPr txBox="1"/>
      </xdr:nvSpPr>
      <xdr:spPr>
        <a:xfrm>
          <a:off x="14912975" y="9552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52</xdr:row>
      <xdr:rowOff>15875</xdr:rowOff>
    </xdr:from>
    <xdr:to xmlns:xdr="http://schemas.openxmlformats.org/drawingml/2006/spreadsheetDrawing">
      <xdr:col>76</xdr:col>
      <xdr:colOff>165100</xdr:colOff>
      <xdr:row>52</xdr:row>
      <xdr:rowOff>117475</xdr:rowOff>
    </xdr:to>
    <xdr:sp macro="" textlink="">
      <xdr:nvSpPr>
        <xdr:cNvPr id="606" name="楕円 605"/>
        <xdr:cNvSpPr/>
      </xdr:nvSpPr>
      <xdr:spPr>
        <a:xfrm>
          <a:off x="14251940" y="86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50</xdr:row>
      <xdr:rowOff>133985</xdr:rowOff>
    </xdr:from>
    <xdr:ext cx="598805" cy="259080"/>
    <xdr:sp macro="" textlink="">
      <xdr:nvSpPr>
        <xdr:cNvPr id="607" name="テキスト ボックス 606"/>
        <xdr:cNvSpPr txBox="1"/>
      </xdr:nvSpPr>
      <xdr:spPr>
        <a:xfrm>
          <a:off x="14006830" y="8395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59055</xdr:rowOff>
    </xdr:from>
    <xdr:to xmlns:xdr="http://schemas.openxmlformats.org/drawingml/2006/spreadsheetDrawing">
      <xdr:col>72</xdr:col>
      <xdr:colOff>38100</xdr:colOff>
      <xdr:row>54</xdr:row>
      <xdr:rowOff>160655</xdr:rowOff>
    </xdr:to>
    <xdr:sp macro="" textlink="">
      <xdr:nvSpPr>
        <xdr:cNvPr id="608" name="楕円 607"/>
        <xdr:cNvSpPr/>
      </xdr:nvSpPr>
      <xdr:spPr>
        <a:xfrm>
          <a:off x="13381990" y="89808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5715</xdr:rowOff>
    </xdr:from>
    <xdr:ext cx="534035" cy="259080"/>
    <xdr:sp macro="" textlink="">
      <xdr:nvSpPr>
        <xdr:cNvPr id="609" name="テキスト ボックス 608"/>
        <xdr:cNvSpPr txBox="1"/>
      </xdr:nvSpPr>
      <xdr:spPr>
        <a:xfrm>
          <a:off x="13169265" y="8762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59690</xdr:rowOff>
    </xdr:from>
    <xdr:to xmlns:xdr="http://schemas.openxmlformats.org/drawingml/2006/spreadsheetDrawing">
      <xdr:col>67</xdr:col>
      <xdr:colOff>101600</xdr:colOff>
      <xdr:row>50</xdr:row>
      <xdr:rowOff>161290</xdr:rowOff>
    </xdr:to>
    <xdr:sp macro="" textlink="">
      <xdr:nvSpPr>
        <xdr:cNvPr id="610" name="楕円 609"/>
        <xdr:cNvSpPr/>
      </xdr:nvSpPr>
      <xdr:spPr>
        <a:xfrm>
          <a:off x="12508230" y="83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49</xdr:row>
      <xdr:rowOff>6350</xdr:rowOff>
    </xdr:from>
    <xdr:ext cx="598805" cy="259080"/>
    <xdr:sp macro="" textlink="">
      <xdr:nvSpPr>
        <xdr:cNvPr id="611" name="テキスト ボックス 610"/>
        <xdr:cNvSpPr txBox="1"/>
      </xdr:nvSpPr>
      <xdr:spPr>
        <a:xfrm>
          <a:off x="12266930" y="810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2" name="正方形/長方形 611"/>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3" name="正方形/長方形 612"/>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5" name="正方形/長方形 614"/>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7" name="正方形/長方形 616"/>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19" name="正方形/長方形 618"/>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20" name="テキスト ボックス 619"/>
        <xdr:cNvSpPr txBox="1"/>
      </xdr:nvSpPr>
      <xdr:spPr>
        <a:xfrm>
          <a:off x="121602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21" name="直線コネクタ 620"/>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2" name="直線コネクタ 621"/>
        <xdr:cNvCxnSpPr/>
      </xdr:nvCxnSpPr>
      <xdr:spPr>
        <a:xfrm>
          <a:off x="1219835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920" cy="259080"/>
    <xdr:sp macro="" textlink="">
      <xdr:nvSpPr>
        <xdr:cNvPr id="623" name="テキスト ボックス 622"/>
        <xdr:cNvSpPr txBox="1"/>
      </xdr:nvSpPr>
      <xdr:spPr>
        <a:xfrm>
          <a:off x="1195324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4" name="直線コネクタ 623"/>
        <xdr:cNvCxnSpPr/>
      </xdr:nvCxnSpPr>
      <xdr:spPr>
        <a:xfrm>
          <a:off x="1219835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25" name="テキスト ボックス 624"/>
        <xdr:cNvSpPr txBox="1"/>
      </xdr:nvSpPr>
      <xdr:spPr>
        <a:xfrm>
          <a:off x="1167828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6" name="直線コネクタ 625"/>
        <xdr:cNvCxnSpPr/>
      </xdr:nvCxnSpPr>
      <xdr:spPr>
        <a:xfrm>
          <a:off x="1219835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0860" cy="259080"/>
    <xdr:sp macro="" textlink="">
      <xdr:nvSpPr>
        <xdr:cNvPr id="627" name="テキスト ボックス 626"/>
        <xdr:cNvSpPr txBox="1"/>
      </xdr:nvSpPr>
      <xdr:spPr>
        <a:xfrm>
          <a:off x="1167828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8" name="直線コネクタ 627"/>
        <xdr:cNvCxnSpPr/>
      </xdr:nvCxnSpPr>
      <xdr:spPr>
        <a:xfrm>
          <a:off x="1219835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8445"/>
    <xdr:sp macro="" textlink="">
      <xdr:nvSpPr>
        <xdr:cNvPr id="629" name="テキスト ボックス 628"/>
        <xdr:cNvSpPr txBox="1"/>
      </xdr:nvSpPr>
      <xdr:spPr>
        <a:xfrm>
          <a:off x="1167828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0" name="直線コネクタ 629"/>
        <xdr:cNvCxnSpPr/>
      </xdr:nvCxnSpPr>
      <xdr:spPr>
        <a:xfrm>
          <a:off x="1219835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8445"/>
    <xdr:sp macro="" textlink="">
      <xdr:nvSpPr>
        <xdr:cNvPr id="631" name="テキスト ボックス 630"/>
        <xdr:cNvSpPr txBox="1"/>
      </xdr:nvSpPr>
      <xdr:spPr>
        <a:xfrm>
          <a:off x="1167828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33" name="テキスト ボックス 632"/>
        <xdr:cNvSpPr txBox="1"/>
      </xdr:nvSpPr>
      <xdr:spPr>
        <a:xfrm>
          <a:off x="116141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34" name="災害復旧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18415</xdr:rowOff>
    </xdr:from>
    <xdr:to xmlns:xdr="http://schemas.openxmlformats.org/drawingml/2006/spreadsheetDrawing">
      <xdr:col>85</xdr:col>
      <xdr:colOff>126365</xdr:colOff>
      <xdr:row>79</xdr:row>
      <xdr:rowOff>44450</xdr:rowOff>
    </xdr:to>
    <xdr:cxnSp macro="">
      <xdr:nvCxnSpPr>
        <xdr:cNvPr id="635" name="直線コネクタ 634"/>
        <xdr:cNvCxnSpPr/>
      </xdr:nvCxnSpPr>
      <xdr:spPr>
        <a:xfrm flipV="1">
          <a:off x="15993745" y="11581765"/>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8920" cy="259080"/>
    <xdr:sp macro="" textlink="">
      <xdr:nvSpPr>
        <xdr:cNvPr id="636" name="災害復旧費最小値テキスト"/>
        <xdr:cNvSpPr txBox="1"/>
      </xdr:nvSpPr>
      <xdr:spPr>
        <a:xfrm>
          <a:off x="16046450" y="1309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7" name="直線コネクタ 636"/>
        <xdr:cNvCxnSpPr/>
      </xdr:nvCxnSpPr>
      <xdr:spPr>
        <a:xfrm>
          <a:off x="1590675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136525</xdr:rowOff>
    </xdr:from>
    <xdr:ext cx="534035" cy="259080"/>
    <xdr:sp macro="" textlink="">
      <xdr:nvSpPr>
        <xdr:cNvPr id="638" name="災害復旧費最大値テキスト"/>
        <xdr:cNvSpPr txBox="1"/>
      </xdr:nvSpPr>
      <xdr:spPr>
        <a:xfrm>
          <a:off x="16046450" y="11369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82,377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18415</xdr:rowOff>
    </xdr:from>
    <xdr:to xmlns:xdr="http://schemas.openxmlformats.org/drawingml/2006/spreadsheetDrawing">
      <xdr:col>86</xdr:col>
      <xdr:colOff>25400</xdr:colOff>
      <xdr:row>70</xdr:row>
      <xdr:rowOff>18415</xdr:rowOff>
    </xdr:to>
    <xdr:cxnSp macro="">
      <xdr:nvCxnSpPr>
        <xdr:cNvPr id="639" name="直線コネクタ 638"/>
        <xdr:cNvCxnSpPr/>
      </xdr:nvCxnSpPr>
      <xdr:spPr>
        <a:xfrm>
          <a:off x="15906750" y="115817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27940</xdr:rowOff>
    </xdr:from>
    <xdr:to xmlns:xdr="http://schemas.openxmlformats.org/drawingml/2006/spreadsheetDrawing">
      <xdr:col>85</xdr:col>
      <xdr:colOff>127000</xdr:colOff>
      <xdr:row>79</xdr:row>
      <xdr:rowOff>21590</xdr:rowOff>
    </xdr:to>
    <xdr:cxnSp macro="">
      <xdr:nvCxnSpPr>
        <xdr:cNvPr id="640" name="直線コネクタ 639"/>
        <xdr:cNvCxnSpPr/>
      </xdr:nvCxnSpPr>
      <xdr:spPr>
        <a:xfrm flipV="1">
          <a:off x="15172690" y="12581890"/>
          <a:ext cx="822960" cy="488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26670</xdr:rowOff>
    </xdr:from>
    <xdr:ext cx="469265" cy="258445"/>
    <xdr:sp macro="" textlink="">
      <xdr:nvSpPr>
        <xdr:cNvPr id="641" name="災害復旧費平均値テキスト"/>
        <xdr:cNvSpPr txBox="1"/>
      </xdr:nvSpPr>
      <xdr:spPr>
        <a:xfrm>
          <a:off x="16046450" y="129108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42" name="フローチャート: 判断 641"/>
        <xdr:cNvSpPr/>
      </xdr:nvSpPr>
      <xdr:spPr>
        <a:xfrm>
          <a:off x="1594485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21590</xdr:rowOff>
    </xdr:from>
    <xdr:to xmlns:xdr="http://schemas.openxmlformats.org/drawingml/2006/spreadsheetDrawing">
      <xdr:col>81</xdr:col>
      <xdr:colOff>50800</xdr:colOff>
      <xdr:row>79</xdr:row>
      <xdr:rowOff>35560</xdr:rowOff>
    </xdr:to>
    <xdr:cxnSp macro="">
      <xdr:nvCxnSpPr>
        <xdr:cNvPr id="643" name="直線コネクタ 642"/>
        <xdr:cNvCxnSpPr/>
      </xdr:nvCxnSpPr>
      <xdr:spPr>
        <a:xfrm flipV="1">
          <a:off x="14302740" y="13070840"/>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26035</xdr:rowOff>
    </xdr:from>
    <xdr:to xmlns:xdr="http://schemas.openxmlformats.org/drawingml/2006/spreadsheetDrawing">
      <xdr:col>81</xdr:col>
      <xdr:colOff>101600</xdr:colOff>
      <xdr:row>78</xdr:row>
      <xdr:rowOff>127635</xdr:rowOff>
    </xdr:to>
    <xdr:sp macro="" textlink="">
      <xdr:nvSpPr>
        <xdr:cNvPr id="644" name="フローチャート: 判断 643"/>
        <xdr:cNvSpPr/>
      </xdr:nvSpPr>
      <xdr:spPr>
        <a:xfrm>
          <a:off x="15121890" y="1291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144145</xdr:rowOff>
    </xdr:from>
    <xdr:ext cx="469900" cy="259080"/>
    <xdr:sp macro="" textlink="">
      <xdr:nvSpPr>
        <xdr:cNvPr id="645" name="テキスト ボックス 644"/>
        <xdr:cNvSpPr txBox="1"/>
      </xdr:nvSpPr>
      <xdr:spPr>
        <a:xfrm>
          <a:off x="14941550" y="12698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152400</xdr:rowOff>
    </xdr:from>
    <xdr:to xmlns:xdr="http://schemas.openxmlformats.org/drawingml/2006/spreadsheetDrawing">
      <xdr:col>76</xdr:col>
      <xdr:colOff>114300</xdr:colOff>
      <xdr:row>79</xdr:row>
      <xdr:rowOff>35560</xdr:rowOff>
    </xdr:to>
    <xdr:cxnSp macro="">
      <xdr:nvCxnSpPr>
        <xdr:cNvPr id="646" name="直線コネクタ 645"/>
        <xdr:cNvCxnSpPr/>
      </xdr:nvCxnSpPr>
      <xdr:spPr>
        <a:xfrm>
          <a:off x="13432790" y="13036550"/>
          <a:ext cx="8699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83185</xdr:rowOff>
    </xdr:from>
    <xdr:to xmlns:xdr="http://schemas.openxmlformats.org/drawingml/2006/spreadsheetDrawing">
      <xdr:col>76</xdr:col>
      <xdr:colOff>165100</xdr:colOff>
      <xdr:row>79</xdr:row>
      <xdr:rowOff>13335</xdr:rowOff>
    </xdr:to>
    <xdr:sp macro="" textlink="">
      <xdr:nvSpPr>
        <xdr:cNvPr id="647" name="フローチャート: 判断 646"/>
        <xdr:cNvSpPr/>
      </xdr:nvSpPr>
      <xdr:spPr>
        <a:xfrm>
          <a:off x="14251940" y="12967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29845</xdr:rowOff>
    </xdr:from>
    <xdr:ext cx="469900" cy="258445"/>
    <xdr:sp macro="" textlink="">
      <xdr:nvSpPr>
        <xdr:cNvPr id="648" name="テキスト ボックス 647"/>
        <xdr:cNvSpPr txBox="1"/>
      </xdr:nvSpPr>
      <xdr:spPr>
        <a:xfrm>
          <a:off x="14071600" y="12748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152400</xdr:rowOff>
    </xdr:from>
    <xdr:to xmlns:xdr="http://schemas.openxmlformats.org/drawingml/2006/spreadsheetDrawing">
      <xdr:col>71</xdr:col>
      <xdr:colOff>177800</xdr:colOff>
      <xdr:row>79</xdr:row>
      <xdr:rowOff>25400</xdr:rowOff>
    </xdr:to>
    <xdr:cxnSp macro="">
      <xdr:nvCxnSpPr>
        <xdr:cNvPr id="649" name="直線コネクタ 648"/>
        <xdr:cNvCxnSpPr/>
      </xdr:nvCxnSpPr>
      <xdr:spPr>
        <a:xfrm flipV="1">
          <a:off x="12559030" y="1303655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19685</xdr:rowOff>
    </xdr:from>
    <xdr:to xmlns:xdr="http://schemas.openxmlformats.org/drawingml/2006/spreadsheetDrawing">
      <xdr:col>72</xdr:col>
      <xdr:colOff>38100</xdr:colOff>
      <xdr:row>78</xdr:row>
      <xdr:rowOff>121285</xdr:rowOff>
    </xdr:to>
    <xdr:sp macro="" textlink="">
      <xdr:nvSpPr>
        <xdr:cNvPr id="650" name="フローチャート: 判断 649"/>
        <xdr:cNvSpPr/>
      </xdr:nvSpPr>
      <xdr:spPr>
        <a:xfrm>
          <a:off x="13381990" y="129038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137795</xdr:rowOff>
    </xdr:from>
    <xdr:ext cx="469900" cy="259080"/>
    <xdr:sp macro="" textlink="">
      <xdr:nvSpPr>
        <xdr:cNvPr id="651" name="テキスト ボックス 650"/>
        <xdr:cNvSpPr txBox="1"/>
      </xdr:nvSpPr>
      <xdr:spPr>
        <a:xfrm>
          <a:off x="13201650" y="12691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26670</xdr:rowOff>
    </xdr:from>
    <xdr:to xmlns:xdr="http://schemas.openxmlformats.org/drawingml/2006/spreadsheetDrawing">
      <xdr:col>67</xdr:col>
      <xdr:colOff>101600</xdr:colOff>
      <xdr:row>78</xdr:row>
      <xdr:rowOff>128270</xdr:rowOff>
    </xdr:to>
    <xdr:sp macro="" textlink="">
      <xdr:nvSpPr>
        <xdr:cNvPr id="652" name="フローチャート: 判断 651"/>
        <xdr:cNvSpPr/>
      </xdr:nvSpPr>
      <xdr:spPr>
        <a:xfrm>
          <a:off x="1250823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144780</xdr:rowOff>
    </xdr:from>
    <xdr:ext cx="469900" cy="259080"/>
    <xdr:sp macro="" textlink="">
      <xdr:nvSpPr>
        <xdr:cNvPr id="653" name="テキスト ボックス 652"/>
        <xdr:cNvSpPr txBox="1"/>
      </xdr:nvSpPr>
      <xdr:spPr>
        <a:xfrm>
          <a:off x="12327890" y="12698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5" name="テキスト ボックス 654"/>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56" name="テキスト ボックス 655"/>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57" name="テキスト ボックス 656"/>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8" name="テキスト ボックス 657"/>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149225</xdr:rowOff>
    </xdr:from>
    <xdr:to xmlns:xdr="http://schemas.openxmlformats.org/drawingml/2006/spreadsheetDrawing">
      <xdr:col>85</xdr:col>
      <xdr:colOff>177800</xdr:colOff>
      <xdr:row>76</xdr:row>
      <xdr:rowOff>78740</xdr:rowOff>
    </xdr:to>
    <xdr:sp macro="" textlink="">
      <xdr:nvSpPr>
        <xdr:cNvPr id="659" name="楕円 658"/>
        <xdr:cNvSpPr/>
      </xdr:nvSpPr>
      <xdr:spPr>
        <a:xfrm>
          <a:off x="15944850" y="125380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0</xdr:rowOff>
    </xdr:from>
    <xdr:ext cx="534035" cy="259080"/>
    <xdr:sp macro="" textlink="">
      <xdr:nvSpPr>
        <xdr:cNvPr id="660" name="災害復旧費該当値テキスト"/>
        <xdr:cNvSpPr txBox="1"/>
      </xdr:nvSpPr>
      <xdr:spPr>
        <a:xfrm>
          <a:off x="16046450" y="1238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142240</xdr:rowOff>
    </xdr:from>
    <xdr:to xmlns:xdr="http://schemas.openxmlformats.org/drawingml/2006/spreadsheetDrawing">
      <xdr:col>81</xdr:col>
      <xdr:colOff>101600</xdr:colOff>
      <xdr:row>79</xdr:row>
      <xdr:rowOff>72390</xdr:rowOff>
    </xdr:to>
    <xdr:sp macro="" textlink="">
      <xdr:nvSpPr>
        <xdr:cNvPr id="661" name="楕円 660"/>
        <xdr:cNvSpPr/>
      </xdr:nvSpPr>
      <xdr:spPr>
        <a:xfrm>
          <a:off x="15121890" y="13026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63500</xdr:rowOff>
    </xdr:from>
    <xdr:ext cx="469900" cy="258445"/>
    <xdr:sp macro="" textlink="">
      <xdr:nvSpPr>
        <xdr:cNvPr id="662" name="テキスト ボックス 661"/>
        <xdr:cNvSpPr txBox="1"/>
      </xdr:nvSpPr>
      <xdr:spPr>
        <a:xfrm>
          <a:off x="14941550" y="1311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156210</xdr:rowOff>
    </xdr:from>
    <xdr:to xmlns:xdr="http://schemas.openxmlformats.org/drawingml/2006/spreadsheetDrawing">
      <xdr:col>76</xdr:col>
      <xdr:colOff>165100</xdr:colOff>
      <xdr:row>79</xdr:row>
      <xdr:rowOff>86360</xdr:rowOff>
    </xdr:to>
    <xdr:sp macro="" textlink="">
      <xdr:nvSpPr>
        <xdr:cNvPr id="663" name="楕円 662"/>
        <xdr:cNvSpPr/>
      </xdr:nvSpPr>
      <xdr:spPr>
        <a:xfrm>
          <a:off x="14251940" y="13040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77470</xdr:rowOff>
    </xdr:from>
    <xdr:ext cx="377825" cy="259080"/>
    <xdr:sp macro="" textlink="">
      <xdr:nvSpPr>
        <xdr:cNvPr id="664" name="テキスト ボックス 663"/>
        <xdr:cNvSpPr txBox="1"/>
      </xdr:nvSpPr>
      <xdr:spPr>
        <a:xfrm>
          <a:off x="14117320" y="131267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101600</xdr:rowOff>
    </xdr:from>
    <xdr:to xmlns:xdr="http://schemas.openxmlformats.org/drawingml/2006/spreadsheetDrawing">
      <xdr:col>72</xdr:col>
      <xdr:colOff>38100</xdr:colOff>
      <xdr:row>79</xdr:row>
      <xdr:rowOff>31750</xdr:rowOff>
    </xdr:to>
    <xdr:sp macro="" textlink="">
      <xdr:nvSpPr>
        <xdr:cNvPr id="665" name="楕円 664"/>
        <xdr:cNvSpPr/>
      </xdr:nvSpPr>
      <xdr:spPr>
        <a:xfrm>
          <a:off x="13381990" y="129857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22860</xdr:rowOff>
    </xdr:from>
    <xdr:ext cx="469900" cy="258445"/>
    <xdr:sp macro="" textlink="">
      <xdr:nvSpPr>
        <xdr:cNvPr id="666" name="テキスト ボックス 665"/>
        <xdr:cNvSpPr txBox="1"/>
      </xdr:nvSpPr>
      <xdr:spPr>
        <a:xfrm>
          <a:off x="1320165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146050</xdr:rowOff>
    </xdr:from>
    <xdr:to xmlns:xdr="http://schemas.openxmlformats.org/drawingml/2006/spreadsheetDrawing">
      <xdr:col>67</xdr:col>
      <xdr:colOff>101600</xdr:colOff>
      <xdr:row>79</xdr:row>
      <xdr:rowOff>76200</xdr:rowOff>
    </xdr:to>
    <xdr:sp macro="" textlink="">
      <xdr:nvSpPr>
        <xdr:cNvPr id="667" name="楕円 666"/>
        <xdr:cNvSpPr/>
      </xdr:nvSpPr>
      <xdr:spPr>
        <a:xfrm>
          <a:off x="12508230" y="1303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67310</xdr:rowOff>
    </xdr:from>
    <xdr:ext cx="469900" cy="259080"/>
    <xdr:sp macro="" textlink="">
      <xdr:nvSpPr>
        <xdr:cNvPr id="668" name="テキスト ボックス 667"/>
        <xdr:cNvSpPr txBox="1"/>
      </xdr:nvSpPr>
      <xdr:spPr>
        <a:xfrm>
          <a:off x="12327890" y="1311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77" name="テキスト ボックス 676"/>
        <xdr:cNvSpPr txBox="1"/>
      </xdr:nvSpPr>
      <xdr:spPr>
        <a:xfrm>
          <a:off x="121602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920" cy="258445"/>
    <xdr:sp macro="" textlink="">
      <xdr:nvSpPr>
        <xdr:cNvPr id="679" name="テキスト ボックス 678"/>
        <xdr:cNvSpPr txBox="1"/>
      </xdr:nvSpPr>
      <xdr:spPr>
        <a:xfrm>
          <a:off x="1195324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0" name="直線コネクタ 679"/>
        <xdr:cNvCxnSpPr/>
      </xdr:nvCxnSpPr>
      <xdr:spPr>
        <a:xfrm>
          <a:off x="1219835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0860" cy="259080"/>
    <xdr:sp macro="" textlink="">
      <xdr:nvSpPr>
        <xdr:cNvPr id="681" name="テキスト ボックス 680"/>
        <xdr:cNvSpPr txBox="1"/>
      </xdr:nvSpPr>
      <xdr:spPr>
        <a:xfrm>
          <a:off x="1167828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2" name="直線コネクタ 681"/>
        <xdr:cNvCxnSpPr/>
      </xdr:nvCxnSpPr>
      <xdr:spPr>
        <a:xfrm>
          <a:off x="1219835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83" name="テキスト ボックス 682"/>
        <xdr:cNvSpPr txBox="1"/>
      </xdr:nvSpPr>
      <xdr:spPr>
        <a:xfrm>
          <a:off x="1167828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4" name="直線コネクタ 683"/>
        <xdr:cNvCxnSpPr/>
      </xdr:nvCxnSpPr>
      <xdr:spPr>
        <a:xfrm>
          <a:off x="1219835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85" name="テキスト ボックス 684"/>
        <xdr:cNvSpPr txBox="1"/>
      </xdr:nvSpPr>
      <xdr:spPr>
        <a:xfrm>
          <a:off x="1167828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6" name="直線コネクタ 685"/>
        <xdr:cNvCxnSpPr/>
      </xdr:nvCxnSpPr>
      <xdr:spPr>
        <a:xfrm>
          <a:off x="1219835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87" name="テキスト ボックス 686"/>
        <xdr:cNvSpPr txBox="1"/>
      </xdr:nvSpPr>
      <xdr:spPr>
        <a:xfrm>
          <a:off x="1161415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8" name="直線コネクタ 687"/>
        <xdr:cNvCxnSpPr/>
      </xdr:nvCxnSpPr>
      <xdr:spPr>
        <a:xfrm>
          <a:off x="1219835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8445"/>
    <xdr:sp macro="" textlink="">
      <xdr:nvSpPr>
        <xdr:cNvPr id="689" name="テキスト ボックス 688"/>
        <xdr:cNvSpPr txBox="1"/>
      </xdr:nvSpPr>
      <xdr:spPr>
        <a:xfrm>
          <a:off x="11614150" y="14792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91" name="テキスト ボックス 690"/>
        <xdr:cNvSpPr txBox="1"/>
      </xdr:nvSpPr>
      <xdr:spPr>
        <a:xfrm>
          <a:off x="1161415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公債費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26670</xdr:rowOff>
    </xdr:from>
    <xdr:to xmlns:xdr="http://schemas.openxmlformats.org/drawingml/2006/spreadsheetDrawing">
      <xdr:col>85</xdr:col>
      <xdr:colOff>126365</xdr:colOff>
      <xdr:row>99</xdr:row>
      <xdr:rowOff>132080</xdr:rowOff>
    </xdr:to>
    <xdr:cxnSp macro="">
      <xdr:nvCxnSpPr>
        <xdr:cNvPr id="693" name="直線コネクタ 692"/>
        <xdr:cNvCxnSpPr/>
      </xdr:nvCxnSpPr>
      <xdr:spPr>
        <a:xfrm flipV="1">
          <a:off x="15993745" y="15228570"/>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135255</xdr:rowOff>
    </xdr:from>
    <xdr:ext cx="534035" cy="258445"/>
    <xdr:sp macro="" textlink="">
      <xdr:nvSpPr>
        <xdr:cNvPr id="694" name="公債費最小値テキスト"/>
        <xdr:cNvSpPr txBox="1"/>
      </xdr:nvSpPr>
      <xdr:spPr>
        <a:xfrm>
          <a:off x="16046450"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132080</xdr:rowOff>
    </xdr:from>
    <xdr:to xmlns:xdr="http://schemas.openxmlformats.org/drawingml/2006/spreadsheetDrawing">
      <xdr:col>86</xdr:col>
      <xdr:colOff>25400</xdr:colOff>
      <xdr:row>99</xdr:row>
      <xdr:rowOff>132080</xdr:rowOff>
    </xdr:to>
    <xdr:cxnSp macro="">
      <xdr:nvCxnSpPr>
        <xdr:cNvPr id="695" name="直線コネクタ 694"/>
        <xdr:cNvCxnSpPr/>
      </xdr:nvCxnSpPr>
      <xdr:spPr>
        <a:xfrm>
          <a:off x="15906750" y="16534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144780</xdr:rowOff>
    </xdr:from>
    <xdr:ext cx="598170" cy="259080"/>
    <xdr:sp macro="" textlink="">
      <xdr:nvSpPr>
        <xdr:cNvPr id="696" name="公債費最大値テキスト"/>
        <xdr:cNvSpPr txBox="1"/>
      </xdr:nvSpPr>
      <xdr:spPr>
        <a:xfrm>
          <a:off x="16046450" y="15010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125,914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26670</xdr:rowOff>
    </xdr:from>
    <xdr:to xmlns:xdr="http://schemas.openxmlformats.org/drawingml/2006/spreadsheetDrawing">
      <xdr:col>86</xdr:col>
      <xdr:colOff>25400</xdr:colOff>
      <xdr:row>92</xdr:row>
      <xdr:rowOff>26670</xdr:rowOff>
    </xdr:to>
    <xdr:cxnSp macro="">
      <xdr:nvCxnSpPr>
        <xdr:cNvPr id="697" name="直線コネクタ 696"/>
        <xdr:cNvCxnSpPr/>
      </xdr:nvCxnSpPr>
      <xdr:spPr>
        <a:xfrm>
          <a:off x="15906750" y="152285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157480</xdr:rowOff>
    </xdr:from>
    <xdr:to xmlns:xdr="http://schemas.openxmlformats.org/drawingml/2006/spreadsheetDrawing">
      <xdr:col>85</xdr:col>
      <xdr:colOff>127000</xdr:colOff>
      <xdr:row>92</xdr:row>
      <xdr:rowOff>26670</xdr:rowOff>
    </xdr:to>
    <xdr:cxnSp macro="">
      <xdr:nvCxnSpPr>
        <xdr:cNvPr id="698" name="直線コネクタ 697"/>
        <xdr:cNvCxnSpPr/>
      </xdr:nvCxnSpPr>
      <xdr:spPr>
        <a:xfrm>
          <a:off x="15172690" y="15187930"/>
          <a:ext cx="8229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1270</xdr:rowOff>
    </xdr:from>
    <xdr:ext cx="534035" cy="259080"/>
    <xdr:sp macro="" textlink="">
      <xdr:nvSpPr>
        <xdr:cNvPr id="699" name="公債費平均値テキスト"/>
        <xdr:cNvSpPr txBox="1"/>
      </xdr:nvSpPr>
      <xdr:spPr>
        <a:xfrm>
          <a:off x="16046450" y="160604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177800</xdr:colOff>
      <xdr:row>97</xdr:row>
      <xdr:rowOff>124460</xdr:rowOff>
    </xdr:to>
    <xdr:sp macro="" textlink="">
      <xdr:nvSpPr>
        <xdr:cNvPr id="700" name="フローチャート: 判断 699"/>
        <xdr:cNvSpPr/>
      </xdr:nvSpPr>
      <xdr:spPr>
        <a:xfrm>
          <a:off x="15944850" y="160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60960</xdr:rowOff>
    </xdr:from>
    <xdr:to xmlns:xdr="http://schemas.openxmlformats.org/drawingml/2006/spreadsheetDrawing">
      <xdr:col>81</xdr:col>
      <xdr:colOff>50800</xdr:colOff>
      <xdr:row>91</xdr:row>
      <xdr:rowOff>157480</xdr:rowOff>
    </xdr:to>
    <xdr:cxnSp macro="">
      <xdr:nvCxnSpPr>
        <xdr:cNvPr id="701" name="直線コネクタ 700"/>
        <xdr:cNvCxnSpPr/>
      </xdr:nvCxnSpPr>
      <xdr:spPr>
        <a:xfrm>
          <a:off x="14302740" y="15091410"/>
          <a:ext cx="8699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22860</xdr:rowOff>
    </xdr:from>
    <xdr:to xmlns:xdr="http://schemas.openxmlformats.org/drawingml/2006/spreadsheetDrawing">
      <xdr:col>81</xdr:col>
      <xdr:colOff>101600</xdr:colOff>
      <xdr:row>97</xdr:row>
      <xdr:rowOff>124460</xdr:rowOff>
    </xdr:to>
    <xdr:sp macro="" textlink="">
      <xdr:nvSpPr>
        <xdr:cNvPr id="702" name="フローチャート: 判断 701"/>
        <xdr:cNvSpPr/>
      </xdr:nvSpPr>
      <xdr:spPr>
        <a:xfrm>
          <a:off x="15121890" y="160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115570</xdr:rowOff>
    </xdr:from>
    <xdr:ext cx="534035" cy="259080"/>
    <xdr:sp macro="" textlink="">
      <xdr:nvSpPr>
        <xdr:cNvPr id="703" name="テキスト ボックス 702"/>
        <xdr:cNvSpPr txBox="1"/>
      </xdr:nvSpPr>
      <xdr:spPr>
        <a:xfrm>
          <a:off x="14912975" y="16174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47625</xdr:rowOff>
    </xdr:from>
    <xdr:to xmlns:xdr="http://schemas.openxmlformats.org/drawingml/2006/spreadsheetDrawing">
      <xdr:col>76</xdr:col>
      <xdr:colOff>114300</xdr:colOff>
      <xdr:row>91</xdr:row>
      <xdr:rowOff>60960</xdr:rowOff>
    </xdr:to>
    <xdr:cxnSp macro="">
      <xdr:nvCxnSpPr>
        <xdr:cNvPr id="704" name="直線コネクタ 703"/>
        <xdr:cNvCxnSpPr/>
      </xdr:nvCxnSpPr>
      <xdr:spPr>
        <a:xfrm>
          <a:off x="13432790" y="15078075"/>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45085</xdr:rowOff>
    </xdr:from>
    <xdr:to xmlns:xdr="http://schemas.openxmlformats.org/drawingml/2006/spreadsheetDrawing">
      <xdr:col>76</xdr:col>
      <xdr:colOff>165100</xdr:colOff>
      <xdr:row>95</xdr:row>
      <xdr:rowOff>146685</xdr:rowOff>
    </xdr:to>
    <xdr:sp macro="" textlink="">
      <xdr:nvSpPr>
        <xdr:cNvPr id="705" name="フローチャート: 判断 704"/>
        <xdr:cNvSpPr/>
      </xdr:nvSpPr>
      <xdr:spPr>
        <a:xfrm>
          <a:off x="14251940" y="1576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137795</xdr:rowOff>
    </xdr:from>
    <xdr:ext cx="534035" cy="259080"/>
    <xdr:sp macro="" textlink="">
      <xdr:nvSpPr>
        <xdr:cNvPr id="706" name="テキスト ボックス 705"/>
        <xdr:cNvSpPr txBox="1"/>
      </xdr:nvSpPr>
      <xdr:spPr>
        <a:xfrm>
          <a:off x="14039215" y="15854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8255</xdr:rowOff>
    </xdr:from>
    <xdr:to xmlns:xdr="http://schemas.openxmlformats.org/drawingml/2006/spreadsheetDrawing">
      <xdr:col>71</xdr:col>
      <xdr:colOff>177800</xdr:colOff>
      <xdr:row>91</xdr:row>
      <xdr:rowOff>47625</xdr:rowOff>
    </xdr:to>
    <xdr:cxnSp macro="">
      <xdr:nvCxnSpPr>
        <xdr:cNvPr id="707" name="直線コネクタ 706"/>
        <xdr:cNvCxnSpPr/>
      </xdr:nvCxnSpPr>
      <xdr:spPr>
        <a:xfrm>
          <a:off x="12559030" y="15038705"/>
          <a:ext cx="87376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26670</xdr:rowOff>
    </xdr:from>
    <xdr:to xmlns:xdr="http://schemas.openxmlformats.org/drawingml/2006/spreadsheetDrawing">
      <xdr:col>72</xdr:col>
      <xdr:colOff>38100</xdr:colOff>
      <xdr:row>95</xdr:row>
      <xdr:rowOff>128270</xdr:rowOff>
    </xdr:to>
    <xdr:sp macro="" textlink="">
      <xdr:nvSpPr>
        <xdr:cNvPr id="708" name="フローチャート: 判断 707"/>
        <xdr:cNvSpPr/>
      </xdr:nvSpPr>
      <xdr:spPr>
        <a:xfrm>
          <a:off x="13381990" y="157429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119380</xdr:rowOff>
    </xdr:from>
    <xdr:ext cx="534035" cy="259080"/>
    <xdr:sp macro="" textlink="">
      <xdr:nvSpPr>
        <xdr:cNvPr id="709" name="テキスト ボックス 708"/>
        <xdr:cNvSpPr txBox="1"/>
      </xdr:nvSpPr>
      <xdr:spPr>
        <a:xfrm>
          <a:off x="13169265" y="15835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7620</xdr:rowOff>
    </xdr:from>
    <xdr:to xmlns:xdr="http://schemas.openxmlformats.org/drawingml/2006/spreadsheetDrawing">
      <xdr:col>67</xdr:col>
      <xdr:colOff>101600</xdr:colOff>
      <xdr:row>95</xdr:row>
      <xdr:rowOff>109220</xdr:rowOff>
    </xdr:to>
    <xdr:sp macro="" textlink="">
      <xdr:nvSpPr>
        <xdr:cNvPr id="710" name="フローチャート: 判断 709"/>
        <xdr:cNvSpPr/>
      </xdr:nvSpPr>
      <xdr:spPr>
        <a:xfrm>
          <a:off x="12508230" y="157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100330</xdr:rowOff>
    </xdr:from>
    <xdr:ext cx="534035" cy="258445"/>
    <xdr:sp macro="" textlink="">
      <xdr:nvSpPr>
        <xdr:cNvPr id="711" name="テキスト ボックス 710"/>
        <xdr:cNvSpPr txBox="1"/>
      </xdr:nvSpPr>
      <xdr:spPr>
        <a:xfrm>
          <a:off x="12299315" y="1581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3" name="テキスト ボックス 712"/>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14" name="テキスト ボックス 713"/>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15" name="テキスト ボックス 714"/>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6" name="テキスト ボックス 715"/>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147320</xdr:rowOff>
    </xdr:from>
    <xdr:to xmlns:xdr="http://schemas.openxmlformats.org/drawingml/2006/spreadsheetDrawing">
      <xdr:col>85</xdr:col>
      <xdr:colOff>177800</xdr:colOff>
      <xdr:row>92</xdr:row>
      <xdr:rowOff>77470</xdr:rowOff>
    </xdr:to>
    <xdr:sp macro="" textlink="">
      <xdr:nvSpPr>
        <xdr:cNvPr id="717" name="楕円 716"/>
        <xdr:cNvSpPr/>
      </xdr:nvSpPr>
      <xdr:spPr>
        <a:xfrm>
          <a:off x="15944850" y="151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100330</xdr:rowOff>
    </xdr:from>
    <xdr:ext cx="598170" cy="258445"/>
    <xdr:sp macro="" textlink="">
      <xdr:nvSpPr>
        <xdr:cNvPr id="718" name="公債費該当値テキスト"/>
        <xdr:cNvSpPr txBox="1"/>
      </xdr:nvSpPr>
      <xdr:spPr>
        <a:xfrm>
          <a:off x="16046450" y="15130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106680</xdr:rowOff>
    </xdr:from>
    <xdr:to xmlns:xdr="http://schemas.openxmlformats.org/drawingml/2006/spreadsheetDrawing">
      <xdr:col>81</xdr:col>
      <xdr:colOff>101600</xdr:colOff>
      <xdr:row>92</xdr:row>
      <xdr:rowOff>36830</xdr:rowOff>
    </xdr:to>
    <xdr:sp macro="" textlink="">
      <xdr:nvSpPr>
        <xdr:cNvPr id="719" name="楕円 718"/>
        <xdr:cNvSpPr/>
      </xdr:nvSpPr>
      <xdr:spPr>
        <a:xfrm>
          <a:off x="15121890" y="151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90</xdr:row>
      <xdr:rowOff>53340</xdr:rowOff>
    </xdr:from>
    <xdr:ext cx="598805" cy="258445"/>
    <xdr:sp macro="" textlink="">
      <xdr:nvSpPr>
        <xdr:cNvPr id="720" name="テキスト ボックス 719"/>
        <xdr:cNvSpPr txBox="1"/>
      </xdr:nvSpPr>
      <xdr:spPr>
        <a:xfrm>
          <a:off x="14880590" y="14918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10160</xdr:rowOff>
    </xdr:from>
    <xdr:to xmlns:xdr="http://schemas.openxmlformats.org/drawingml/2006/spreadsheetDrawing">
      <xdr:col>76</xdr:col>
      <xdr:colOff>165100</xdr:colOff>
      <xdr:row>91</xdr:row>
      <xdr:rowOff>111760</xdr:rowOff>
    </xdr:to>
    <xdr:sp macro="" textlink="">
      <xdr:nvSpPr>
        <xdr:cNvPr id="721" name="楕円 720"/>
        <xdr:cNvSpPr/>
      </xdr:nvSpPr>
      <xdr:spPr>
        <a:xfrm>
          <a:off x="14251940" y="1504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89</xdr:row>
      <xdr:rowOff>128905</xdr:rowOff>
    </xdr:from>
    <xdr:ext cx="598805" cy="258445"/>
    <xdr:sp macro="" textlink="">
      <xdr:nvSpPr>
        <xdr:cNvPr id="722" name="テキスト ボックス 721"/>
        <xdr:cNvSpPr txBox="1"/>
      </xdr:nvSpPr>
      <xdr:spPr>
        <a:xfrm>
          <a:off x="14006830" y="14829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90</xdr:row>
      <xdr:rowOff>165100</xdr:rowOff>
    </xdr:from>
    <xdr:to xmlns:xdr="http://schemas.openxmlformats.org/drawingml/2006/spreadsheetDrawing">
      <xdr:col>72</xdr:col>
      <xdr:colOff>38100</xdr:colOff>
      <xdr:row>91</xdr:row>
      <xdr:rowOff>98425</xdr:rowOff>
    </xdr:to>
    <xdr:sp macro="" textlink="">
      <xdr:nvSpPr>
        <xdr:cNvPr id="723" name="楕円 722"/>
        <xdr:cNvSpPr/>
      </xdr:nvSpPr>
      <xdr:spPr>
        <a:xfrm>
          <a:off x="13381990" y="1503045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89</xdr:row>
      <xdr:rowOff>114935</xdr:rowOff>
    </xdr:from>
    <xdr:ext cx="598805" cy="259080"/>
    <xdr:sp macro="" textlink="">
      <xdr:nvSpPr>
        <xdr:cNvPr id="724" name="テキスト ボックス 723"/>
        <xdr:cNvSpPr txBox="1"/>
      </xdr:nvSpPr>
      <xdr:spPr>
        <a:xfrm>
          <a:off x="13136880" y="14815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90</xdr:row>
      <xdr:rowOff>128905</xdr:rowOff>
    </xdr:from>
    <xdr:to xmlns:xdr="http://schemas.openxmlformats.org/drawingml/2006/spreadsheetDrawing">
      <xdr:col>67</xdr:col>
      <xdr:colOff>101600</xdr:colOff>
      <xdr:row>91</xdr:row>
      <xdr:rowOff>59055</xdr:rowOff>
    </xdr:to>
    <xdr:sp macro="" textlink="">
      <xdr:nvSpPr>
        <xdr:cNvPr id="725" name="楕円 724"/>
        <xdr:cNvSpPr/>
      </xdr:nvSpPr>
      <xdr:spPr>
        <a:xfrm>
          <a:off x="12508230" y="14994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89</xdr:row>
      <xdr:rowOff>75565</xdr:rowOff>
    </xdr:from>
    <xdr:ext cx="598805" cy="259080"/>
    <xdr:sp macro="" textlink="">
      <xdr:nvSpPr>
        <xdr:cNvPr id="726" name="テキスト ボックス 725"/>
        <xdr:cNvSpPr txBox="1"/>
      </xdr:nvSpPr>
      <xdr:spPr>
        <a:xfrm>
          <a:off x="12266930" y="14775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7" name="正方形/長方形 726"/>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34" name="正方形/長方形 733"/>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35" name="テキスト ボックス 734"/>
        <xdr:cNvSpPr txBox="1"/>
      </xdr:nvSpPr>
      <xdr:spPr>
        <a:xfrm>
          <a:off x="178879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36" name="直線コネクタ 735"/>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7" name="直線コネクタ 736"/>
        <xdr:cNvCxnSpPr/>
      </xdr:nvCxnSpPr>
      <xdr:spPr>
        <a:xfrm>
          <a:off x="1792224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38" name="テキスト ボックス 737"/>
        <xdr:cNvSpPr txBox="1"/>
      </xdr:nvSpPr>
      <xdr:spPr>
        <a:xfrm>
          <a:off x="17680940" y="6353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9" name="直線コネクタ 738"/>
        <xdr:cNvCxnSpPr/>
      </xdr:nvCxnSpPr>
      <xdr:spPr>
        <a:xfrm>
          <a:off x="1792224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9080"/>
    <xdr:sp macro="" textlink="">
      <xdr:nvSpPr>
        <xdr:cNvPr id="740" name="テキスト ボックス 739"/>
        <xdr:cNvSpPr txBox="1"/>
      </xdr:nvSpPr>
      <xdr:spPr>
        <a:xfrm>
          <a:off x="17466310" y="598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1" name="直線コネクタ 740"/>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165100</xdr:rowOff>
    </xdr:from>
    <xdr:ext cx="530860" cy="259080"/>
    <xdr:sp macro="" textlink="">
      <xdr:nvSpPr>
        <xdr:cNvPr id="742" name="テキスト ボックス 741"/>
        <xdr:cNvSpPr txBox="1"/>
      </xdr:nvSpPr>
      <xdr:spPr>
        <a:xfrm>
          <a:off x="17402175" y="5619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3" name="直線コネクタ 742"/>
        <xdr:cNvCxnSpPr/>
      </xdr:nvCxnSpPr>
      <xdr:spPr>
        <a:xfrm>
          <a:off x="1792224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8445"/>
    <xdr:sp macro="" textlink="">
      <xdr:nvSpPr>
        <xdr:cNvPr id="744" name="テキスト ボックス 743"/>
        <xdr:cNvSpPr txBox="1"/>
      </xdr:nvSpPr>
      <xdr:spPr>
        <a:xfrm>
          <a:off x="1740217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5" name="直線コネクタ 744"/>
        <xdr:cNvCxnSpPr/>
      </xdr:nvCxnSpPr>
      <xdr:spPr>
        <a:xfrm>
          <a:off x="1792224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8445"/>
    <xdr:sp macro="" textlink="">
      <xdr:nvSpPr>
        <xdr:cNvPr id="746" name="テキスト ボックス 745"/>
        <xdr:cNvSpPr txBox="1"/>
      </xdr:nvSpPr>
      <xdr:spPr>
        <a:xfrm>
          <a:off x="1740217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7" name="直線コネクタ 746"/>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48" name="テキスト ボックス 747"/>
        <xdr:cNvSpPr txBox="1"/>
      </xdr:nvSpPr>
      <xdr:spPr>
        <a:xfrm>
          <a:off x="1740217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49" name="諸支出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127000</xdr:rowOff>
    </xdr:from>
    <xdr:to xmlns:xdr="http://schemas.openxmlformats.org/drawingml/2006/spreadsheetDrawing">
      <xdr:col>116</xdr:col>
      <xdr:colOff>62865</xdr:colOff>
      <xdr:row>39</xdr:row>
      <xdr:rowOff>44450</xdr:rowOff>
    </xdr:to>
    <xdr:cxnSp macro="">
      <xdr:nvCxnSpPr>
        <xdr:cNvPr id="750" name="直線コネクタ 749"/>
        <xdr:cNvCxnSpPr/>
      </xdr:nvCxnSpPr>
      <xdr:spPr>
        <a:xfrm flipV="1">
          <a:off x="21717635" y="525145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55880</xdr:rowOff>
    </xdr:from>
    <xdr:ext cx="248920" cy="258445"/>
    <xdr:sp macro="" textlink="">
      <xdr:nvSpPr>
        <xdr:cNvPr id="751" name="諸支出金最小値テキスト"/>
        <xdr:cNvSpPr txBox="1"/>
      </xdr:nvSpPr>
      <xdr:spPr>
        <a:xfrm>
          <a:off x="21770340" y="65011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2" name="直線コネクタ 751"/>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73660</xdr:rowOff>
    </xdr:from>
    <xdr:ext cx="534035" cy="259080"/>
    <xdr:sp macro="" textlink="">
      <xdr:nvSpPr>
        <xdr:cNvPr id="753" name="諸支出金最大値テキスト"/>
        <xdr:cNvSpPr txBox="1"/>
      </xdr:nvSpPr>
      <xdr:spPr>
        <a:xfrm>
          <a:off x="21770340" y="503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127000</xdr:rowOff>
    </xdr:from>
    <xdr:to xmlns:xdr="http://schemas.openxmlformats.org/drawingml/2006/spreadsheetDrawing">
      <xdr:col>116</xdr:col>
      <xdr:colOff>152400</xdr:colOff>
      <xdr:row>31</xdr:row>
      <xdr:rowOff>127000</xdr:rowOff>
    </xdr:to>
    <xdr:cxnSp macro="">
      <xdr:nvCxnSpPr>
        <xdr:cNvPr id="754" name="直線コネクタ 753"/>
        <xdr:cNvCxnSpPr/>
      </xdr:nvCxnSpPr>
      <xdr:spPr>
        <a:xfrm>
          <a:off x="21634450" y="525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5" name="直線コネクタ 754"/>
        <xdr:cNvCxnSpPr/>
      </xdr:nvCxnSpPr>
      <xdr:spPr>
        <a:xfrm>
          <a:off x="20900390" y="64897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144780</xdr:rowOff>
    </xdr:from>
    <xdr:ext cx="377825" cy="259080"/>
    <xdr:sp macro="" textlink="">
      <xdr:nvSpPr>
        <xdr:cNvPr id="756" name="諸支出金平均値テキスト"/>
        <xdr:cNvSpPr txBox="1"/>
      </xdr:nvSpPr>
      <xdr:spPr>
        <a:xfrm>
          <a:off x="21770340" y="625983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121285</xdr:rowOff>
    </xdr:from>
    <xdr:to xmlns:xdr="http://schemas.openxmlformats.org/drawingml/2006/spreadsheetDrawing">
      <xdr:col>116</xdr:col>
      <xdr:colOff>114300</xdr:colOff>
      <xdr:row>39</xdr:row>
      <xdr:rowOff>51435</xdr:rowOff>
    </xdr:to>
    <xdr:sp macro="" textlink="">
      <xdr:nvSpPr>
        <xdr:cNvPr id="757" name="フローチャート: 判断 756"/>
        <xdr:cNvSpPr/>
      </xdr:nvSpPr>
      <xdr:spPr>
        <a:xfrm>
          <a:off x="21668740" y="6401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8" name="直線コネクタ 757"/>
        <xdr:cNvCxnSpPr/>
      </xdr:nvCxnSpPr>
      <xdr:spPr>
        <a:xfrm>
          <a:off x="20026630" y="6489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118745</xdr:rowOff>
    </xdr:from>
    <xdr:to xmlns:xdr="http://schemas.openxmlformats.org/drawingml/2006/spreadsheetDrawing">
      <xdr:col>112</xdr:col>
      <xdr:colOff>38100</xdr:colOff>
      <xdr:row>39</xdr:row>
      <xdr:rowOff>48895</xdr:rowOff>
    </xdr:to>
    <xdr:sp macro="" textlink="">
      <xdr:nvSpPr>
        <xdr:cNvPr id="759" name="フローチャート: 判断 758"/>
        <xdr:cNvSpPr/>
      </xdr:nvSpPr>
      <xdr:spPr>
        <a:xfrm>
          <a:off x="20849590" y="639889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65405</xdr:rowOff>
    </xdr:from>
    <xdr:ext cx="377825" cy="258445"/>
    <xdr:sp macro="" textlink="">
      <xdr:nvSpPr>
        <xdr:cNvPr id="760" name="テキスト ボックス 759"/>
        <xdr:cNvSpPr txBox="1"/>
      </xdr:nvSpPr>
      <xdr:spPr>
        <a:xfrm>
          <a:off x="20714970" y="61804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1" name="直線コネクタ 760"/>
        <xdr:cNvCxnSpPr/>
      </xdr:nvCxnSpPr>
      <xdr:spPr>
        <a:xfrm>
          <a:off x="1915668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163195</xdr:rowOff>
    </xdr:from>
    <xdr:to xmlns:xdr="http://schemas.openxmlformats.org/drawingml/2006/spreadsheetDrawing">
      <xdr:col>107</xdr:col>
      <xdr:colOff>101600</xdr:colOff>
      <xdr:row>39</xdr:row>
      <xdr:rowOff>93345</xdr:rowOff>
    </xdr:to>
    <xdr:sp macro="" textlink="">
      <xdr:nvSpPr>
        <xdr:cNvPr id="762" name="フローチャート: 判断 761"/>
        <xdr:cNvSpPr/>
      </xdr:nvSpPr>
      <xdr:spPr>
        <a:xfrm>
          <a:off x="19975830" y="6443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109855</xdr:rowOff>
    </xdr:from>
    <xdr:ext cx="313690" cy="259080"/>
    <xdr:sp macro="" textlink="">
      <xdr:nvSpPr>
        <xdr:cNvPr id="763" name="テキスト ボックス 762"/>
        <xdr:cNvSpPr txBox="1"/>
      </xdr:nvSpPr>
      <xdr:spPr>
        <a:xfrm>
          <a:off x="19873595" y="6224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4" name="直線コネクタ 763"/>
        <xdr:cNvCxnSpPr/>
      </xdr:nvCxnSpPr>
      <xdr:spPr>
        <a:xfrm>
          <a:off x="1828673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92075</xdr:rowOff>
    </xdr:to>
    <xdr:sp macro="" textlink="">
      <xdr:nvSpPr>
        <xdr:cNvPr id="765" name="フローチャート: 判断 764"/>
        <xdr:cNvSpPr/>
      </xdr:nvSpPr>
      <xdr:spPr>
        <a:xfrm>
          <a:off x="19105880" y="6442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108585</xdr:rowOff>
    </xdr:from>
    <xdr:ext cx="313690" cy="259080"/>
    <xdr:sp macro="" textlink="">
      <xdr:nvSpPr>
        <xdr:cNvPr id="766" name="テキスト ボックス 765"/>
        <xdr:cNvSpPr txBox="1"/>
      </xdr:nvSpPr>
      <xdr:spPr>
        <a:xfrm>
          <a:off x="19003645" y="62236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141605</xdr:rowOff>
    </xdr:from>
    <xdr:to xmlns:xdr="http://schemas.openxmlformats.org/drawingml/2006/spreadsheetDrawing">
      <xdr:col>98</xdr:col>
      <xdr:colOff>38100</xdr:colOff>
      <xdr:row>39</xdr:row>
      <xdr:rowOff>71755</xdr:rowOff>
    </xdr:to>
    <xdr:sp macro="" textlink="">
      <xdr:nvSpPr>
        <xdr:cNvPr id="767" name="フローチャート: 判断 766"/>
        <xdr:cNvSpPr/>
      </xdr:nvSpPr>
      <xdr:spPr>
        <a:xfrm>
          <a:off x="18235930" y="64217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88265</xdr:rowOff>
    </xdr:from>
    <xdr:ext cx="377825" cy="259080"/>
    <xdr:sp macro="" textlink="">
      <xdr:nvSpPr>
        <xdr:cNvPr id="768" name="テキスト ボックス 767"/>
        <xdr:cNvSpPr txBox="1"/>
      </xdr:nvSpPr>
      <xdr:spPr>
        <a:xfrm>
          <a:off x="18101310" y="62033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9" name="テキスト ボックス 768"/>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70" name="テキスト ボックス 769"/>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71" name="テキスト ボックス 770"/>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72" name="テキスト ボックス 771"/>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73" name="テキスト ボックス 772"/>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4" name="楕円 773"/>
        <xdr:cNvSpPr/>
      </xdr:nvSpPr>
      <xdr:spPr>
        <a:xfrm>
          <a:off x="2166874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100330</xdr:rowOff>
    </xdr:from>
    <xdr:ext cx="248920" cy="259080"/>
    <xdr:sp macro="" textlink="">
      <xdr:nvSpPr>
        <xdr:cNvPr id="775" name="諸支出金該当値テキスト"/>
        <xdr:cNvSpPr txBox="1"/>
      </xdr:nvSpPr>
      <xdr:spPr>
        <a:xfrm>
          <a:off x="21770340" y="638048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6" name="楕円 775"/>
        <xdr:cNvSpPr/>
      </xdr:nvSpPr>
      <xdr:spPr>
        <a:xfrm>
          <a:off x="2084959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7" name="テキスト ボックス 776"/>
        <xdr:cNvSpPr txBox="1"/>
      </xdr:nvSpPr>
      <xdr:spPr>
        <a:xfrm>
          <a:off x="2077593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8" name="楕円 777"/>
        <xdr:cNvSpPr/>
      </xdr:nvSpPr>
      <xdr:spPr>
        <a:xfrm>
          <a:off x="199758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9" name="テキスト ボックス 778"/>
        <xdr:cNvSpPr txBox="1"/>
      </xdr:nvSpPr>
      <xdr:spPr>
        <a:xfrm>
          <a:off x="1990598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0" name="楕円 779"/>
        <xdr:cNvSpPr/>
      </xdr:nvSpPr>
      <xdr:spPr>
        <a:xfrm>
          <a:off x="1910588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81" name="テキスト ボックス 780"/>
        <xdr:cNvSpPr txBox="1"/>
      </xdr:nvSpPr>
      <xdr:spPr>
        <a:xfrm>
          <a:off x="1903603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2" name="楕円 781"/>
        <xdr:cNvSpPr/>
      </xdr:nvSpPr>
      <xdr:spPr>
        <a:xfrm>
          <a:off x="1823593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83" name="テキスト ボックス 782"/>
        <xdr:cNvSpPr txBox="1"/>
      </xdr:nvSpPr>
      <xdr:spPr>
        <a:xfrm>
          <a:off x="1816227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4" name="正方形/長方形 783"/>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5" name="正方形/長方形 784"/>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6" name="正方形/長方形 785"/>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7" name="正方形/長方形 786"/>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8" name="正方形/長方形 787"/>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9" name="正方形/長方形 788"/>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0" name="正方形/長方形 789"/>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91" name="正方形/長方形 790"/>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92" name="テキスト ボックス 791"/>
        <xdr:cNvSpPr txBox="1"/>
      </xdr:nvSpPr>
      <xdr:spPr>
        <a:xfrm>
          <a:off x="178879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93" name="直線コネクタ 792"/>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8920" cy="259080"/>
    <xdr:sp macro="" textlink="">
      <xdr:nvSpPr>
        <xdr:cNvPr id="795" name="テキスト ボックス 794"/>
        <xdr:cNvSpPr txBox="1"/>
      </xdr:nvSpPr>
      <xdr:spPr>
        <a:xfrm>
          <a:off x="17680940" y="89217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797" name="テキスト ボックス 796"/>
        <xdr:cNvSpPr txBox="1"/>
      </xdr:nvSpPr>
      <xdr:spPr>
        <a:xfrm>
          <a:off x="17680940" y="7820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98" name="前年度繰上充用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9" name="直線コネクタ 798"/>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9080"/>
    <xdr:sp macro="" textlink="">
      <xdr:nvSpPr>
        <xdr:cNvPr id="800" name="前年度繰上充用金最小値テキスト"/>
        <xdr:cNvSpPr txBox="1"/>
      </xdr:nvSpPr>
      <xdr:spPr>
        <a:xfrm>
          <a:off x="217703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9080"/>
    <xdr:sp macro="" textlink="">
      <xdr:nvSpPr>
        <xdr:cNvPr id="802" name="前年度繰上充用金最大値テキスト"/>
        <xdr:cNvSpPr txBox="1"/>
      </xdr:nvSpPr>
      <xdr:spPr>
        <a:xfrm>
          <a:off x="2177034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3" name="直線コネクタ 802"/>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4" name="直線コネクタ 803"/>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805" name="前年度繰上充用金平均値テキスト"/>
        <xdr:cNvSpPr txBox="1"/>
      </xdr:nvSpPr>
      <xdr:spPr>
        <a:xfrm>
          <a:off x="2177034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フローチャート: 判断 805"/>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7" name="直線コネクタ 806"/>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フローチャート: 判断 807"/>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9" name="テキスト ボックス 808"/>
        <xdr:cNvSpPr txBox="1"/>
      </xdr:nvSpPr>
      <xdr:spPr>
        <a:xfrm>
          <a:off x="207759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0" name="直線コネクタ 809"/>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フローチャート: 判断 810"/>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12" name="テキスト ボックス 811"/>
        <xdr:cNvSpPr txBox="1"/>
      </xdr:nvSpPr>
      <xdr:spPr>
        <a:xfrm>
          <a:off x="1990598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3" name="直線コネクタ 812"/>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フローチャート: 判断 813"/>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5" name="テキスト ボックス 814"/>
        <xdr:cNvSpPr txBox="1"/>
      </xdr:nvSpPr>
      <xdr:spPr>
        <a:xfrm>
          <a:off x="190360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フローチャート: 判断 815"/>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7" name="テキスト ボックス 816"/>
        <xdr:cNvSpPr txBox="1"/>
      </xdr:nvSpPr>
      <xdr:spPr>
        <a:xfrm>
          <a:off x="1816227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19" name="テキスト ボックス 818"/>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0" name="テキスト ボックス 819"/>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21" name="テキスト ボックス 820"/>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22" name="テキスト ボックス 821"/>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3" name="楕円 822"/>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8445"/>
    <xdr:sp macro="" textlink="">
      <xdr:nvSpPr>
        <xdr:cNvPr id="824" name="前年度繰上充用金該当値テキスト"/>
        <xdr:cNvSpPr txBox="1"/>
      </xdr:nvSpPr>
      <xdr:spPr>
        <a:xfrm>
          <a:off x="2177034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5" name="楕円 824"/>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6" name="テキスト ボックス 825"/>
        <xdr:cNvSpPr txBox="1"/>
      </xdr:nvSpPr>
      <xdr:spPr>
        <a:xfrm>
          <a:off x="207759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7" name="楕円 826"/>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8" name="テキスト ボックス 827"/>
        <xdr:cNvSpPr txBox="1"/>
      </xdr:nvSpPr>
      <xdr:spPr>
        <a:xfrm>
          <a:off x="1990598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9" name="楕円 828"/>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30" name="テキスト ボックス 829"/>
        <xdr:cNvSpPr txBox="1"/>
      </xdr:nvSpPr>
      <xdr:spPr>
        <a:xfrm>
          <a:off x="190360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1" name="楕円 830"/>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32" name="テキスト ボックス 831"/>
        <xdr:cNvSpPr txBox="1"/>
      </xdr:nvSpPr>
      <xdr:spPr>
        <a:xfrm>
          <a:off x="1816227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3" name="正方形/長方形 832"/>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4" name="正方形/長方形 833"/>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5" name="テキスト ボックス 834"/>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主な構成比の状況</a:t>
          </a:r>
          <a:endParaRPr kumimoji="1" lang="en-US" altLang="ja-JP" sz="1300">
            <a:latin typeface="ＭＳ Ｐゴシック"/>
            <a:ea typeface="ＭＳ Ｐゴシック"/>
          </a:endParaRPr>
        </a:p>
        <a:p>
          <a:r>
            <a:rPr kumimoji="1" lang="ja-JP" altLang="en-US" sz="1300">
              <a:latin typeface="ＭＳ Ｐゴシック"/>
              <a:ea typeface="ＭＳ Ｐゴシック"/>
            </a:rPr>
            <a:t>・総務費は、横ばい傾向で、類似団体との差は直営の</a:t>
          </a:r>
          <a:r>
            <a:rPr kumimoji="1" lang="en-US" altLang="ja-JP" sz="1300">
              <a:latin typeface="ＭＳ Ｐゴシック"/>
              <a:ea typeface="ＭＳ Ｐゴシック"/>
            </a:rPr>
            <a:t>CATV</a:t>
          </a:r>
          <a:r>
            <a:rPr kumimoji="1" lang="ja-JP" altLang="en-US" sz="1300">
              <a:latin typeface="ＭＳ Ｐゴシック"/>
              <a:ea typeface="ＭＳ Ｐゴシック"/>
            </a:rPr>
            <a:t>事業によるものである。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・民生費は、前年度より住民一人当たり</a:t>
          </a:r>
          <a:r>
            <a:rPr kumimoji="1" lang="en-US" altLang="ja-JP" sz="1300">
              <a:latin typeface="ＭＳ Ｐゴシック"/>
              <a:ea typeface="ＭＳ Ｐゴシック"/>
            </a:rPr>
            <a:t>1,744</a:t>
          </a:r>
          <a:r>
            <a:rPr kumimoji="1" lang="ja-JP" altLang="en-US" sz="1300">
              <a:latin typeface="ＭＳ Ｐゴシック"/>
              <a:ea typeface="ＭＳ Ｐゴシック"/>
            </a:rPr>
            <a:t>円減となった。主な要因は、臨時福祉給付金、後期高齢者医療広域連合負担金、生活保護費の減である。類似団体との差は、福祉事務所の経費である。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・公債費は、経年比較すると逓減している。引き続き投資的事業の抑制や平準化により公債費の圧縮に努める。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その他の特徴</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・衛生費が増えた要因は、山県郡西部衛生組合解散に伴う芸北広域環境施設組合の負担金増によるものであり、災害復旧費が増えた要因は、</a:t>
          </a:r>
          <a:r>
            <a:rPr kumimoji="1" lang="en-US" altLang="ja-JP" sz="1300">
              <a:latin typeface="ＭＳ Ｐゴシック"/>
              <a:ea typeface="ＭＳ Ｐゴシック"/>
            </a:rPr>
            <a:t>H29</a:t>
          </a:r>
          <a:r>
            <a:rPr kumimoji="1" lang="ja-JP" altLang="en-US" sz="1300">
              <a:latin typeface="ＭＳ Ｐゴシック"/>
              <a:ea typeface="ＭＳ Ｐゴシック"/>
            </a:rPr>
            <a:t>年</a:t>
          </a:r>
          <a:r>
            <a:rPr kumimoji="1" lang="en-US" altLang="ja-JP" sz="1300">
              <a:latin typeface="ＭＳ Ｐゴシック"/>
              <a:ea typeface="ＭＳ Ｐゴシック"/>
            </a:rPr>
            <a:t>7</a:t>
          </a:r>
          <a:r>
            <a:rPr kumimoji="1" lang="ja-JP" altLang="en-US" sz="1300">
              <a:latin typeface="ＭＳ Ｐゴシック"/>
              <a:ea typeface="ＭＳ Ｐゴシック"/>
            </a:rPr>
            <a:t>月豪雨災害によるものである。</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実質収支額は、普通交付税の合併特例加算縮減の影響などにより、減少傾向にある。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財政調整基金を取り崩して財源を確保している状況である。</a:t>
          </a:r>
          <a:endParaRPr kumimoji="1" lang="en-US" altLang="ja-JP" sz="1400">
            <a:latin typeface="ＭＳ ゴシック"/>
            <a:ea typeface="ＭＳ ゴシック"/>
          </a:endParaRPr>
        </a:p>
        <a:p>
          <a:r>
            <a:rPr kumimoji="1" lang="ja-JP" altLang="en-US" sz="1400">
              <a:latin typeface="ＭＳ ゴシック"/>
              <a:ea typeface="ＭＳ ゴシック"/>
            </a:rPr>
            <a:t>財政調整基金は、</a:t>
          </a:r>
          <a:r>
            <a:rPr kumimoji="1" lang="en-US" altLang="ja-JP" sz="1400">
              <a:latin typeface="ＭＳ ゴシック"/>
              <a:ea typeface="ＭＳ ゴシック"/>
            </a:rPr>
            <a:t>H29</a:t>
          </a:r>
          <a:r>
            <a:rPr kumimoji="1" lang="ja-JP" altLang="en-US" sz="1400">
              <a:latin typeface="ＭＳ ゴシック"/>
              <a:ea typeface="ＭＳ ゴシック"/>
            </a:rPr>
            <a:t>年度は災害発生などにより予定よりも多く取り崩す結果となった。</a:t>
          </a:r>
          <a:endParaRPr kumimoji="1" lang="en-US" altLang="ja-JP" sz="1400">
            <a:latin typeface="ＭＳ ゴシック"/>
            <a:ea typeface="ＭＳ ゴシック"/>
          </a:endParaRPr>
        </a:p>
        <a:p>
          <a:r>
            <a:rPr kumimoji="1" lang="ja-JP" altLang="en-US" sz="1400">
              <a:latin typeface="ＭＳ ゴシック"/>
              <a:ea typeface="ＭＳ ゴシック"/>
            </a:rPr>
            <a:t>北広島町行政改革大綱（第３次）を着実に実行し、本町の身の丈にあった予算規模の編成に取り組む。</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全ての会計において黒字額を計上した。</a:t>
          </a:r>
          <a:endParaRPr kumimoji="1" lang="en-US" altLang="ja-JP" sz="1400">
            <a:latin typeface="ＭＳ ゴシック"/>
            <a:ea typeface="ＭＳ ゴシック"/>
          </a:endParaRPr>
        </a:p>
        <a:p>
          <a:r>
            <a:rPr kumimoji="1" lang="ja-JP" altLang="en-US" sz="1400">
              <a:latin typeface="ＭＳ ゴシック"/>
              <a:ea typeface="ＭＳ ゴシック"/>
            </a:rPr>
            <a:t>病院事業会計は、一般会計からの補助金が増加傾向にあるにも関わらず減少傾向である。これらのことから、病院事業を廃止し、</a:t>
          </a:r>
          <a:r>
            <a:rPr kumimoji="1" lang="en-US" altLang="ja-JP" sz="1400">
              <a:latin typeface="ＭＳ ゴシック"/>
              <a:ea typeface="ＭＳ ゴシック"/>
            </a:rPr>
            <a:t>H31</a:t>
          </a:r>
          <a:r>
            <a:rPr kumimoji="1" lang="ja-JP" altLang="en-US" sz="1400">
              <a:latin typeface="ＭＳ ゴシック"/>
              <a:ea typeface="ＭＳ ゴシック"/>
            </a:rPr>
            <a:t>年度から無床診療所とする方針を出した。</a:t>
          </a:r>
          <a:endParaRPr kumimoji="1" lang="en-US" altLang="ja-JP" sz="1400">
            <a:latin typeface="ＭＳ ゴシック"/>
            <a:ea typeface="ＭＳ ゴシック"/>
          </a:endParaRPr>
        </a:p>
        <a:p>
          <a:r>
            <a:rPr kumimoji="1" lang="ja-JP" altLang="en-US" sz="1400">
              <a:latin typeface="ＭＳ ゴシック"/>
              <a:ea typeface="ＭＳ ゴシック"/>
            </a:rPr>
            <a:t>今後より一層、一般会計の収支は厳しくなることが予想されることから、各公営企業の経営戦略を踏まえ、資金不足が発生しないよう、健全な財政運営に取り組む。</a:t>
          </a:r>
          <a:endParaRPr kumimoji="1" lang="en-US" altLang="ja-JP"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040&#22320;&#22495;&#25919;&#31574;&#23616;\030&#24066;&#30010;&#34892;&#36001;&#25919;&#35506;\030&#36001;&#25919;G\30&#24180;&#24230;\&#22320;&#26041;&#36001;&#25919;&#29366;&#27841;&#35519;&#26619;\70&#36001;&#25919;&#29366;&#27841;&#36039;&#26009;&#38598;&#65288;29&#24180;&#24230;&#65289;\02_&#32068;&#21512;&#12379;&#20998;&#26512;&#12539;&#12473;&#12488;&#12483;&#12463;&#24773;&#22577;\02-03&#22238;&#31572;&#65288;&#24066;&#30010;&#8658;&#30476;&#65289;\20%20&#21271;&#24195;&#23798;&#30010;&#12295;\&#12304;&#36001;&#25919;&#29366;&#27841;&#36039;&#26009;&#38598;&#12305;_343692_&#21271;&#24195;&#23798;&#30010;_2017(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08984375" style="1" customWidth="1"/>
    <col min="12" max="12" width="2.26953125" style="1" customWidth="1"/>
    <col min="13" max="17" width="2.36328125" style="1" customWidth="1"/>
    <col min="18" max="119" width="2.08984375" style="1" customWidth="1"/>
    <col min="120" max="16384" width="0" style="1" hidden="1" customWidth="1"/>
  </cols>
  <sheetData>
    <row r="1" spans="1:119" ht="33" customHeight="1">
      <c r="A1" s="1"/>
      <c r="B1" s="3" t="s">
        <v>101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125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126</v>
      </c>
      <c r="C3" s="22"/>
      <c r="D3" s="22"/>
      <c r="E3" s="45"/>
      <c r="F3" s="45"/>
      <c r="G3" s="45"/>
      <c r="H3" s="45"/>
      <c r="I3" s="45"/>
      <c r="J3" s="45"/>
      <c r="K3" s="45"/>
      <c r="L3" s="45" t="s">
        <v>129</v>
      </c>
      <c r="M3" s="45"/>
      <c r="N3" s="45"/>
      <c r="O3" s="45"/>
      <c r="P3" s="45"/>
      <c r="Q3" s="45"/>
      <c r="R3" s="95"/>
      <c r="S3" s="95"/>
      <c r="T3" s="95"/>
      <c r="U3" s="95"/>
      <c r="V3" s="112"/>
      <c r="W3" s="127" t="s">
        <v>132</v>
      </c>
      <c r="X3" s="137"/>
      <c r="Y3" s="137"/>
      <c r="Z3" s="137"/>
      <c r="AA3" s="137"/>
      <c r="AB3" s="22"/>
      <c r="AC3" s="95" t="s">
        <v>133</v>
      </c>
      <c r="AD3" s="137"/>
      <c r="AE3" s="137"/>
      <c r="AF3" s="137"/>
      <c r="AG3" s="137"/>
      <c r="AH3" s="137"/>
      <c r="AI3" s="137"/>
      <c r="AJ3" s="137"/>
      <c r="AK3" s="137"/>
      <c r="AL3" s="162"/>
      <c r="AM3" s="127" t="s">
        <v>136</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141</v>
      </c>
      <c r="BO3" s="137"/>
      <c r="BP3" s="137"/>
      <c r="BQ3" s="137"/>
      <c r="BR3" s="137"/>
      <c r="BS3" s="137"/>
      <c r="BT3" s="137"/>
      <c r="BU3" s="162"/>
      <c r="BV3" s="127" t="s">
        <v>94</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142</v>
      </c>
      <c r="CU3" s="137"/>
      <c r="CV3" s="137"/>
      <c r="CW3" s="137"/>
      <c r="CX3" s="137"/>
      <c r="CY3" s="137"/>
      <c r="CZ3" s="137"/>
      <c r="DA3" s="162"/>
      <c r="DB3" s="127" t="s">
        <v>143</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144</v>
      </c>
      <c r="AZ4" s="195"/>
      <c r="BA4" s="195"/>
      <c r="BB4" s="195"/>
      <c r="BC4" s="195"/>
      <c r="BD4" s="195"/>
      <c r="BE4" s="195"/>
      <c r="BF4" s="195"/>
      <c r="BG4" s="195"/>
      <c r="BH4" s="195"/>
      <c r="BI4" s="195"/>
      <c r="BJ4" s="195"/>
      <c r="BK4" s="195"/>
      <c r="BL4" s="195"/>
      <c r="BM4" s="207"/>
      <c r="BN4" s="212">
        <v>17410231</v>
      </c>
      <c r="BO4" s="215"/>
      <c r="BP4" s="215"/>
      <c r="BQ4" s="215"/>
      <c r="BR4" s="215"/>
      <c r="BS4" s="215"/>
      <c r="BT4" s="215"/>
      <c r="BU4" s="218"/>
      <c r="BV4" s="212">
        <v>15641371</v>
      </c>
      <c r="BW4" s="215"/>
      <c r="BX4" s="215"/>
      <c r="BY4" s="215"/>
      <c r="BZ4" s="215"/>
      <c r="CA4" s="215"/>
      <c r="CB4" s="215"/>
      <c r="CC4" s="218"/>
      <c r="CD4" s="221" t="s">
        <v>146</v>
      </c>
      <c r="CE4" s="222"/>
      <c r="CF4" s="222"/>
      <c r="CG4" s="222"/>
      <c r="CH4" s="222"/>
      <c r="CI4" s="222"/>
      <c r="CJ4" s="222"/>
      <c r="CK4" s="222"/>
      <c r="CL4" s="222"/>
      <c r="CM4" s="222"/>
      <c r="CN4" s="222"/>
      <c r="CO4" s="222"/>
      <c r="CP4" s="222"/>
      <c r="CQ4" s="222"/>
      <c r="CR4" s="222"/>
      <c r="CS4" s="225"/>
      <c r="CT4" s="228">
        <v>2.1</v>
      </c>
      <c r="CU4" s="236"/>
      <c r="CV4" s="236"/>
      <c r="CW4" s="236"/>
      <c r="CX4" s="236"/>
      <c r="CY4" s="236"/>
      <c r="CZ4" s="236"/>
      <c r="DA4" s="244"/>
      <c r="DB4" s="228">
        <v>3.2</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147</v>
      </c>
      <c r="AN5" s="59"/>
      <c r="AO5" s="59"/>
      <c r="AP5" s="59"/>
      <c r="AQ5" s="59"/>
      <c r="AR5" s="59"/>
      <c r="AS5" s="59"/>
      <c r="AT5" s="64"/>
      <c r="AU5" s="148" t="s">
        <v>62</v>
      </c>
      <c r="AV5" s="139"/>
      <c r="AW5" s="139"/>
      <c r="AX5" s="139"/>
      <c r="AY5" s="188" t="s">
        <v>137</v>
      </c>
      <c r="AZ5" s="196"/>
      <c r="BA5" s="196"/>
      <c r="BB5" s="196"/>
      <c r="BC5" s="196"/>
      <c r="BD5" s="196"/>
      <c r="BE5" s="196"/>
      <c r="BF5" s="196"/>
      <c r="BG5" s="196"/>
      <c r="BH5" s="196"/>
      <c r="BI5" s="196"/>
      <c r="BJ5" s="196"/>
      <c r="BK5" s="196"/>
      <c r="BL5" s="196"/>
      <c r="BM5" s="208"/>
      <c r="BN5" s="213">
        <v>16815834</v>
      </c>
      <c r="BO5" s="216"/>
      <c r="BP5" s="216"/>
      <c r="BQ5" s="216"/>
      <c r="BR5" s="216"/>
      <c r="BS5" s="216"/>
      <c r="BT5" s="216"/>
      <c r="BU5" s="219"/>
      <c r="BV5" s="213">
        <v>15265970</v>
      </c>
      <c r="BW5" s="216"/>
      <c r="BX5" s="216"/>
      <c r="BY5" s="216"/>
      <c r="BZ5" s="216"/>
      <c r="CA5" s="216"/>
      <c r="CB5" s="216"/>
      <c r="CC5" s="219"/>
      <c r="CD5" s="190" t="s">
        <v>149</v>
      </c>
      <c r="CE5" s="198"/>
      <c r="CF5" s="198"/>
      <c r="CG5" s="198"/>
      <c r="CH5" s="198"/>
      <c r="CI5" s="198"/>
      <c r="CJ5" s="198"/>
      <c r="CK5" s="198"/>
      <c r="CL5" s="198"/>
      <c r="CM5" s="198"/>
      <c r="CN5" s="198"/>
      <c r="CO5" s="198"/>
      <c r="CP5" s="198"/>
      <c r="CQ5" s="198"/>
      <c r="CR5" s="198"/>
      <c r="CS5" s="210"/>
      <c r="CT5" s="229">
        <v>88.9</v>
      </c>
      <c r="CU5" s="237"/>
      <c r="CV5" s="237"/>
      <c r="CW5" s="237"/>
      <c r="CX5" s="237"/>
      <c r="CY5" s="237"/>
      <c r="CZ5" s="237"/>
      <c r="DA5" s="245"/>
      <c r="DB5" s="229">
        <v>90.9</v>
      </c>
      <c r="DC5" s="237"/>
      <c r="DD5" s="237"/>
      <c r="DE5" s="237"/>
      <c r="DF5" s="237"/>
      <c r="DG5" s="237"/>
      <c r="DH5" s="237"/>
      <c r="DI5" s="245"/>
      <c r="DJ5" s="1"/>
      <c r="DK5" s="1"/>
      <c r="DL5" s="1"/>
      <c r="DM5" s="1"/>
      <c r="DN5" s="1"/>
      <c r="DO5" s="1"/>
    </row>
    <row r="6" spans="1:119" ht="18.75" customHeight="1">
      <c r="A6" s="2"/>
      <c r="B6" s="8" t="s">
        <v>150</v>
      </c>
      <c r="C6" s="25"/>
      <c r="D6" s="25"/>
      <c r="E6" s="48"/>
      <c r="F6" s="48"/>
      <c r="G6" s="48"/>
      <c r="H6" s="48"/>
      <c r="I6" s="48"/>
      <c r="J6" s="48"/>
      <c r="K6" s="48"/>
      <c r="L6" s="48" t="s">
        <v>153</v>
      </c>
      <c r="M6" s="48"/>
      <c r="N6" s="48"/>
      <c r="O6" s="48"/>
      <c r="P6" s="48"/>
      <c r="Q6" s="48"/>
      <c r="R6" s="51"/>
      <c r="S6" s="51"/>
      <c r="T6" s="51"/>
      <c r="U6" s="51"/>
      <c r="V6" s="115"/>
      <c r="W6" s="130" t="s">
        <v>155</v>
      </c>
      <c r="X6" s="57"/>
      <c r="Y6" s="57"/>
      <c r="Z6" s="57"/>
      <c r="AA6" s="57"/>
      <c r="AB6" s="25"/>
      <c r="AC6" s="145" t="s">
        <v>156</v>
      </c>
      <c r="AD6" s="153"/>
      <c r="AE6" s="153"/>
      <c r="AF6" s="153"/>
      <c r="AG6" s="153"/>
      <c r="AH6" s="153"/>
      <c r="AI6" s="153"/>
      <c r="AJ6" s="153"/>
      <c r="AK6" s="153"/>
      <c r="AL6" s="165"/>
      <c r="AM6" s="173" t="s">
        <v>66</v>
      </c>
      <c r="AN6" s="59"/>
      <c r="AO6" s="59"/>
      <c r="AP6" s="59"/>
      <c r="AQ6" s="59"/>
      <c r="AR6" s="59"/>
      <c r="AS6" s="59"/>
      <c r="AT6" s="64"/>
      <c r="AU6" s="148" t="s">
        <v>62</v>
      </c>
      <c r="AV6" s="139"/>
      <c r="AW6" s="139"/>
      <c r="AX6" s="139"/>
      <c r="AY6" s="188" t="s">
        <v>160</v>
      </c>
      <c r="AZ6" s="196"/>
      <c r="BA6" s="196"/>
      <c r="BB6" s="196"/>
      <c r="BC6" s="196"/>
      <c r="BD6" s="196"/>
      <c r="BE6" s="196"/>
      <c r="BF6" s="196"/>
      <c r="BG6" s="196"/>
      <c r="BH6" s="196"/>
      <c r="BI6" s="196"/>
      <c r="BJ6" s="196"/>
      <c r="BK6" s="196"/>
      <c r="BL6" s="196"/>
      <c r="BM6" s="208"/>
      <c r="BN6" s="213">
        <v>594397</v>
      </c>
      <c r="BO6" s="216"/>
      <c r="BP6" s="216"/>
      <c r="BQ6" s="216"/>
      <c r="BR6" s="216"/>
      <c r="BS6" s="216"/>
      <c r="BT6" s="216"/>
      <c r="BU6" s="219"/>
      <c r="BV6" s="213">
        <v>375401</v>
      </c>
      <c r="BW6" s="216"/>
      <c r="BX6" s="216"/>
      <c r="BY6" s="216"/>
      <c r="BZ6" s="216"/>
      <c r="CA6" s="216"/>
      <c r="CB6" s="216"/>
      <c r="CC6" s="219"/>
      <c r="CD6" s="190" t="s">
        <v>161</v>
      </c>
      <c r="CE6" s="198"/>
      <c r="CF6" s="198"/>
      <c r="CG6" s="198"/>
      <c r="CH6" s="198"/>
      <c r="CI6" s="198"/>
      <c r="CJ6" s="198"/>
      <c r="CK6" s="198"/>
      <c r="CL6" s="198"/>
      <c r="CM6" s="198"/>
      <c r="CN6" s="198"/>
      <c r="CO6" s="198"/>
      <c r="CP6" s="198"/>
      <c r="CQ6" s="198"/>
      <c r="CR6" s="198"/>
      <c r="CS6" s="210"/>
      <c r="CT6" s="230">
        <v>93</v>
      </c>
      <c r="CU6" s="238"/>
      <c r="CV6" s="238"/>
      <c r="CW6" s="238"/>
      <c r="CX6" s="238"/>
      <c r="CY6" s="238"/>
      <c r="CZ6" s="238"/>
      <c r="DA6" s="246"/>
      <c r="DB6" s="230">
        <v>95</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162</v>
      </c>
      <c r="AN7" s="59"/>
      <c r="AO7" s="59"/>
      <c r="AP7" s="59"/>
      <c r="AQ7" s="59"/>
      <c r="AR7" s="59"/>
      <c r="AS7" s="59"/>
      <c r="AT7" s="64"/>
      <c r="AU7" s="148" t="s">
        <v>62</v>
      </c>
      <c r="AV7" s="139"/>
      <c r="AW7" s="139"/>
      <c r="AX7" s="139"/>
      <c r="AY7" s="188" t="s">
        <v>163</v>
      </c>
      <c r="AZ7" s="196"/>
      <c r="BA7" s="196"/>
      <c r="BB7" s="196"/>
      <c r="BC7" s="196"/>
      <c r="BD7" s="196"/>
      <c r="BE7" s="196"/>
      <c r="BF7" s="196"/>
      <c r="BG7" s="196"/>
      <c r="BH7" s="196"/>
      <c r="BI7" s="196"/>
      <c r="BJ7" s="196"/>
      <c r="BK7" s="196"/>
      <c r="BL7" s="196"/>
      <c r="BM7" s="208"/>
      <c r="BN7" s="213">
        <v>392366</v>
      </c>
      <c r="BO7" s="216"/>
      <c r="BP7" s="216"/>
      <c r="BQ7" s="216"/>
      <c r="BR7" s="216"/>
      <c r="BS7" s="216"/>
      <c r="BT7" s="216"/>
      <c r="BU7" s="219"/>
      <c r="BV7" s="213">
        <v>59387</v>
      </c>
      <c r="BW7" s="216"/>
      <c r="BX7" s="216"/>
      <c r="BY7" s="216"/>
      <c r="BZ7" s="216"/>
      <c r="CA7" s="216"/>
      <c r="CB7" s="216"/>
      <c r="CC7" s="219"/>
      <c r="CD7" s="190" t="s">
        <v>164</v>
      </c>
      <c r="CE7" s="198"/>
      <c r="CF7" s="198"/>
      <c r="CG7" s="198"/>
      <c r="CH7" s="198"/>
      <c r="CI7" s="198"/>
      <c r="CJ7" s="198"/>
      <c r="CK7" s="198"/>
      <c r="CL7" s="198"/>
      <c r="CM7" s="198"/>
      <c r="CN7" s="198"/>
      <c r="CO7" s="198"/>
      <c r="CP7" s="198"/>
      <c r="CQ7" s="198"/>
      <c r="CR7" s="198"/>
      <c r="CS7" s="210"/>
      <c r="CT7" s="213">
        <v>9611014</v>
      </c>
      <c r="CU7" s="216"/>
      <c r="CV7" s="216"/>
      <c r="CW7" s="216"/>
      <c r="CX7" s="216"/>
      <c r="CY7" s="216"/>
      <c r="CZ7" s="216"/>
      <c r="DA7" s="219"/>
      <c r="DB7" s="213">
        <v>9726740</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165</v>
      </c>
      <c r="AN8" s="59"/>
      <c r="AO8" s="59"/>
      <c r="AP8" s="59"/>
      <c r="AQ8" s="59"/>
      <c r="AR8" s="59"/>
      <c r="AS8" s="59"/>
      <c r="AT8" s="64"/>
      <c r="AU8" s="148" t="s">
        <v>62</v>
      </c>
      <c r="AV8" s="139"/>
      <c r="AW8" s="139"/>
      <c r="AX8" s="139"/>
      <c r="AY8" s="188" t="s">
        <v>168</v>
      </c>
      <c r="AZ8" s="196"/>
      <c r="BA8" s="196"/>
      <c r="BB8" s="196"/>
      <c r="BC8" s="196"/>
      <c r="BD8" s="196"/>
      <c r="BE8" s="196"/>
      <c r="BF8" s="196"/>
      <c r="BG8" s="196"/>
      <c r="BH8" s="196"/>
      <c r="BI8" s="196"/>
      <c r="BJ8" s="196"/>
      <c r="BK8" s="196"/>
      <c r="BL8" s="196"/>
      <c r="BM8" s="208"/>
      <c r="BN8" s="213">
        <v>202031</v>
      </c>
      <c r="BO8" s="216"/>
      <c r="BP8" s="216"/>
      <c r="BQ8" s="216"/>
      <c r="BR8" s="216"/>
      <c r="BS8" s="216"/>
      <c r="BT8" s="216"/>
      <c r="BU8" s="219"/>
      <c r="BV8" s="213">
        <v>316014</v>
      </c>
      <c r="BW8" s="216"/>
      <c r="BX8" s="216"/>
      <c r="BY8" s="216"/>
      <c r="BZ8" s="216"/>
      <c r="CA8" s="216"/>
      <c r="CB8" s="216"/>
      <c r="CC8" s="219"/>
      <c r="CD8" s="190" t="s">
        <v>169</v>
      </c>
      <c r="CE8" s="198"/>
      <c r="CF8" s="198"/>
      <c r="CG8" s="198"/>
      <c r="CH8" s="198"/>
      <c r="CI8" s="198"/>
      <c r="CJ8" s="198"/>
      <c r="CK8" s="198"/>
      <c r="CL8" s="198"/>
      <c r="CM8" s="198"/>
      <c r="CN8" s="198"/>
      <c r="CO8" s="198"/>
      <c r="CP8" s="198"/>
      <c r="CQ8" s="198"/>
      <c r="CR8" s="198"/>
      <c r="CS8" s="210"/>
      <c r="CT8" s="231">
        <v>0.36</v>
      </c>
      <c r="CU8" s="239"/>
      <c r="CV8" s="239"/>
      <c r="CW8" s="239"/>
      <c r="CX8" s="239"/>
      <c r="CY8" s="239"/>
      <c r="CZ8" s="239"/>
      <c r="DA8" s="247"/>
      <c r="DB8" s="231">
        <v>0.35</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170</v>
      </c>
      <c r="M9" s="75"/>
      <c r="N9" s="75"/>
      <c r="O9" s="75"/>
      <c r="P9" s="75"/>
      <c r="Q9" s="87"/>
      <c r="R9" s="98">
        <v>18918</v>
      </c>
      <c r="S9" s="107"/>
      <c r="T9" s="107"/>
      <c r="U9" s="107"/>
      <c r="V9" s="117"/>
      <c r="W9" s="127" t="s">
        <v>172</v>
      </c>
      <c r="X9" s="137"/>
      <c r="Y9" s="137"/>
      <c r="Z9" s="137"/>
      <c r="AA9" s="137"/>
      <c r="AB9" s="137"/>
      <c r="AC9" s="137"/>
      <c r="AD9" s="137"/>
      <c r="AE9" s="137"/>
      <c r="AF9" s="137"/>
      <c r="AG9" s="137"/>
      <c r="AH9" s="137"/>
      <c r="AI9" s="137"/>
      <c r="AJ9" s="137"/>
      <c r="AK9" s="137"/>
      <c r="AL9" s="162"/>
      <c r="AM9" s="173" t="s">
        <v>173</v>
      </c>
      <c r="AN9" s="59"/>
      <c r="AO9" s="59"/>
      <c r="AP9" s="59"/>
      <c r="AQ9" s="59"/>
      <c r="AR9" s="59"/>
      <c r="AS9" s="59"/>
      <c r="AT9" s="64"/>
      <c r="AU9" s="148" t="s">
        <v>62</v>
      </c>
      <c r="AV9" s="139"/>
      <c r="AW9" s="139"/>
      <c r="AX9" s="139"/>
      <c r="AY9" s="188" t="s">
        <v>63</v>
      </c>
      <c r="AZ9" s="196"/>
      <c r="BA9" s="196"/>
      <c r="BB9" s="196"/>
      <c r="BC9" s="196"/>
      <c r="BD9" s="196"/>
      <c r="BE9" s="196"/>
      <c r="BF9" s="196"/>
      <c r="BG9" s="196"/>
      <c r="BH9" s="196"/>
      <c r="BI9" s="196"/>
      <c r="BJ9" s="196"/>
      <c r="BK9" s="196"/>
      <c r="BL9" s="196"/>
      <c r="BM9" s="208"/>
      <c r="BN9" s="213">
        <v>-113983</v>
      </c>
      <c r="BO9" s="216"/>
      <c r="BP9" s="216"/>
      <c r="BQ9" s="216"/>
      <c r="BR9" s="216"/>
      <c r="BS9" s="216"/>
      <c r="BT9" s="216"/>
      <c r="BU9" s="219"/>
      <c r="BV9" s="213">
        <v>146644</v>
      </c>
      <c r="BW9" s="216"/>
      <c r="BX9" s="216"/>
      <c r="BY9" s="216"/>
      <c r="BZ9" s="216"/>
      <c r="CA9" s="216"/>
      <c r="CB9" s="216"/>
      <c r="CC9" s="219"/>
      <c r="CD9" s="190" t="s">
        <v>60</v>
      </c>
      <c r="CE9" s="198"/>
      <c r="CF9" s="198"/>
      <c r="CG9" s="198"/>
      <c r="CH9" s="198"/>
      <c r="CI9" s="198"/>
      <c r="CJ9" s="198"/>
      <c r="CK9" s="198"/>
      <c r="CL9" s="198"/>
      <c r="CM9" s="198"/>
      <c r="CN9" s="198"/>
      <c r="CO9" s="198"/>
      <c r="CP9" s="198"/>
      <c r="CQ9" s="198"/>
      <c r="CR9" s="198"/>
      <c r="CS9" s="210"/>
      <c r="CT9" s="229">
        <v>20.100000000000001</v>
      </c>
      <c r="CU9" s="237"/>
      <c r="CV9" s="237"/>
      <c r="CW9" s="237"/>
      <c r="CX9" s="237"/>
      <c r="CY9" s="237"/>
      <c r="CZ9" s="237"/>
      <c r="DA9" s="245"/>
      <c r="DB9" s="229">
        <v>21.4</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175</v>
      </c>
      <c r="M10" s="59"/>
      <c r="N10" s="59"/>
      <c r="O10" s="59"/>
      <c r="P10" s="59"/>
      <c r="Q10" s="64"/>
      <c r="R10" s="73">
        <v>19969</v>
      </c>
      <c r="S10" s="81"/>
      <c r="T10" s="81"/>
      <c r="U10" s="81"/>
      <c r="V10" s="118"/>
      <c r="W10" s="128"/>
      <c r="X10" s="55"/>
      <c r="Y10" s="55"/>
      <c r="Z10" s="55"/>
      <c r="AA10" s="55"/>
      <c r="AB10" s="55"/>
      <c r="AC10" s="55"/>
      <c r="AD10" s="55"/>
      <c r="AE10" s="55"/>
      <c r="AF10" s="55"/>
      <c r="AG10" s="55"/>
      <c r="AH10" s="55"/>
      <c r="AI10" s="55"/>
      <c r="AJ10" s="55"/>
      <c r="AK10" s="55"/>
      <c r="AL10" s="163"/>
      <c r="AM10" s="173" t="s">
        <v>177</v>
      </c>
      <c r="AN10" s="59"/>
      <c r="AO10" s="59"/>
      <c r="AP10" s="59"/>
      <c r="AQ10" s="59"/>
      <c r="AR10" s="59"/>
      <c r="AS10" s="59"/>
      <c r="AT10" s="64"/>
      <c r="AU10" s="148" t="s">
        <v>180</v>
      </c>
      <c r="AV10" s="139"/>
      <c r="AW10" s="139"/>
      <c r="AX10" s="139"/>
      <c r="AY10" s="188" t="s">
        <v>182</v>
      </c>
      <c r="AZ10" s="196"/>
      <c r="BA10" s="196"/>
      <c r="BB10" s="196"/>
      <c r="BC10" s="196"/>
      <c r="BD10" s="196"/>
      <c r="BE10" s="196"/>
      <c r="BF10" s="196"/>
      <c r="BG10" s="196"/>
      <c r="BH10" s="196"/>
      <c r="BI10" s="196"/>
      <c r="BJ10" s="196"/>
      <c r="BK10" s="196"/>
      <c r="BL10" s="196"/>
      <c r="BM10" s="208"/>
      <c r="BN10" s="213">
        <v>163257</v>
      </c>
      <c r="BO10" s="216"/>
      <c r="BP10" s="216"/>
      <c r="BQ10" s="216"/>
      <c r="BR10" s="216"/>
      <c r="BS10" s="216"/>
      <c r="BT10" s="216"/>
      <c r="BU10" s="219"/>
      <c r="BV10" s="213">
        <v>81813</v>
      </c>
      <c r="BW10" s="216"/>
      <c r="BX10" s="216"/>
      <c r="BY10" s="216"/>
      <c r="BZ10" s="216"/>
      <c r="CA10" s="216"/>
      <c r="CB10" s="216"/>
      <c r="CC10" s="219"/>
      <c r="CD10" s="221" t="s">
        <v>183</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56</v>
      </c>
      <c r="M11" s="60"/>
      <c r="N11" s="60"/>
      <c r="O11" s="60"/>
      <c r="P11" s="60"/>
      <c r="Q11" s="65"/>
      <c r="R11" s="99" t="s">
        <v>185</v>
      </c>
      <c r="S11" s="108"/>
      <c r="T11" s="108"/>
      <c r="U11" s="108"/>
      <c r="V11" s="119"/>
      <c r="W11" s="128"/>
      <c r="X11" s="55"/>
      <c r="Y11" s="55"/>
      <c r="Z11" s="55"/>
      <c r="AA11" s="55"/>
      <c r="AB11" s="55"/>
      <c r="AC11" s="55"/>
      <c r="AD11" s="55"/>
      <c r="AE11" s="55"/>
      <c r="AF11" s="55"/>
      <c r="AG11" s="55"/>
      <c r="AH11" s="55"/>
      <c r="AI11" s="55"/>
      <c r="AJ11" s="55"/>
      <c r="AK11" s="55"/>
      <c r="AL11" s="163"/>
      <c r="AM11" s="173" t="s">
        <v>187</v>
      </c>
      <c r="AN11" s="59"/>
      <c r="AO11" s="59"/>
      <c r="AP11" s="59"/>
      <c r="AQ11" s="59"/>
      <c r="AR11" s="59"/>
      <c r="AS11" s="59"/>
      <c r="AT11" s="64"/>
      <c r="AU11" s="148" t="s">
        <v>180</v>
      </c>
      <c r="AV11" s="139"/>
      <c r="AW11" s="139"/>
      <c r="AX11" s="139"/>
      <c r="AY11" s="188" t="s">
        <v>188</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191</v>
      </c>
      <c r="CE11" s="198"/>
      <c r="CF11" s="198"/>
      <c r="CG11" s="198"/>
      <c r="CH11" s="198"/>
      <c r="CI11" s="198"/>
      <c r="CJ11" s="198"/>
      <c r="CK11" s="198"/>
      <c r="CL11" s="198"/>
      <c r="CM11" s="198"/>
      <c r="CN11" s="198"/>
      <c r="CO11" s="198"/>
      <c r="CP11" s="198"/>
      <c r="CQ11" s="198"/>
      <c r="CR11" s="198"/>
      <c r="CS11" s="210"/>
      <c r="CT11" s="231" t="s">
        <v>140</v>
      </c>
      <c r="CU11" s="239"/>
      <c r="CV11" s="239"/>
      <c r="CW11" s="239"/>
      <c r="CX11" s="239"/>
      <c r="CY11" s="239"/>
      <c r="CZ11" s="239"/>
      <c r="DA11" s="247"/>
      <c r="DB11" s="231" t="s">
        <v>140</v>
      </c>
      <c r="DC11" s="239"/>
      <c r="DD11" s="239"/>
      <c r="DE11" s="239"/>
      <c r="DF11" s="239"/>
      <c r="DG11" s="239"/>
      <c r="DH11" s="239"/>
      <c r="DI11" s="247"/>
      <c r="DJ11" s="1"/>
      <c r="DK11" s="1"/>
      <c r="DL11" s="1"/>
      <c r="DM11" s="1"/>
      <c r="DN11" s="1"/>
      <c r="DO11" s="1"/>
    </row>
    <row r="12" spans="1:119" ht="18.75" customHeight="1">
      <c r="A12" s="2"/>
      <c r="B12" s="11" t="s">
        <v>193</v>
      </c>
      <c r="C12" s="28"/>
      <c r="D12" s="28"/>
      <c r="E12" s="28"/>
      <c r="F12" s="28"/>
      <c r="G12" s="28"/>
      <c r="H12" s="28"/>
      <c r="I12" s="28"/>
      <c r="J12" s="28"/>
      <c r="K12" s="61"/>
      <c r="L12" s="67" t="s">
        <v>195</v>
      </c>
      <c r="M12" s="76"/>
      <c r="N12" s="76"/>
      <c r="O12" s="76"/>
      <c r="P12" s="76"/>
      <c r="Q12" s="88"/>
      <c r="R12" s="100">
        <v>19029</v>
      </c>
      <c r="S12" s="109"/>
      <c r="T12" s="109"/>
      <c r="U12" s="109"/>
      <c r="V12" s="120"/>
      <c r="W12" s="132" t="s">
        <v>8</v>
      </c>
      <c r="X12" s="139"/>
      <c r="Y12" s="139"/>
      <c r="Z12" s="139"/>
      <c r="AA12" s="139"/>
      <c r="AB12" s="144"/>
      <c r="AC12" s="148" t="s">
        <v>18</v>
      </c>
      <c r="AD12" s="139"/>
      <c r="AE12" s="139"/>
      <c r="AF12" s="139"/>
      <c r="AG12" s="144"/>
      <c r="AH12" s="148" t="s">
        <v>198</v>
      </c>
      <c r="AI12" s="139"/>
      <c r="AJ12" s="139"/>
      <c r="AK12" s="139"/>
      <c r="AL12" s="168"/>
      <c r="AM12" s="173" t="s">
        <v>199</v>
      </c>
      <c r="AN12" s="59"/>
      <c r="AO12" s="59"/>
      <c r="AP12" s="59"/>
      <c r="AQ12" s="59"/>
      <c r="AR12" s="59"/>
      <c r="AS12" s="59"/>
      <c r="AT12" s="64"/>
      <c r="AU12" s="148" t="s">
        <v>62</v>
      </c>
      <c r="AV12" s="139"/>
      <c r="AW12" s="139"/>
      <c r="AX12" s="139"/>
      <c r="AY12" s="188" t="s">
        <v>202</v>
      </c>
      <c r="AZ12" s="196"/>
      <c r="BA12" s="196"/>
      <c r="BB12" s="196"/>
      <c r="BC12" s="196"/>
      <c r="BD12" s="196"/>
      <c r="BE12" s="196"/>
      <c r="BF12" s="196"/>
      <c r="BG12" s="196"/>
      <c r="BH12" s="196"/>
      <c r="BI12" s="196"/>
      <c r="BJ12" s="196"/>
      <c r="BK12" s="196"/>
      <c r="BL12" s="196"/>
      <c r="BM12" s="208"/>
      <c r="BN12" s="213">
        <v>860000</v>
      </c>
      <c r="BO12" s="216"/>
      <c r="BP12" s="216"/>
      <c r="BQ12" s="216"/>
      <c r="BR12" s="216"/>
      <c r="BS12" s="216"/>
      <c r="BT12" s="216"/>
      <c r="BU12" s="219"/>
      <c r="BV12" s="213">
        <v>480000</v>
      </c>
      <c r="BW12" s="216"/>
      <c r="BX12" s="216"/>
      <c r="BY12" s="216"/>
      <c r="BZ12" s="216"/>
      <c r="CA12" s="216"/>
      <c r="CB12" s="216"/>
      <c r="CC12" s="219"/>
      <c r="CD12" s="190" t="s">
        <v>203</v>
      </c>
      <c r="CE12" s="198"/>
      <c r="CF12" s="198"/>
      <c r="CG12" s="198"/>
      <c r="CH12" s="198"/>
      <c r="CI12" s="198"/>
      <c r="CJ12" s="198"/>
      <c r="CK12" s="198"/>
      <c r="CL12" s="198"/>
      <c r="CM12" s="198"/>
      <c r="CN12" s="198"/>
      <c r="CO12" s="198"/>
      <c r="CP12" s="198"/>
      <c r="CQ12" s="198"/>
      <c r="CR12" s="198"/>
      <c r="CS12" s="210"/>
      <c r="CT12" s="231" t="s">
        <v>140</v>
      </c>
      <c r="CU12" s="239"/>
      <c r="CV12" s="239"/>
      <c r="CW12" s="239"/>
      <c r="CX12" s="239"/>
      <c r="CY12" s="239"/>
      <c r="CZ12" s="239"/>
      <c r="DA12" s="247"/>
      <c r="DB12" s="231" t="s">
        <v>140</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205</v>
      </c>
      <c r="N13" s="83"/>
      <c r="O13" s="83"/>
      <c r="P13" s="83"/>
      <c r="Q13" s="89"/>
      <c r="R13" s="101">
        <v>18588</v>
      </c>
      <c r="S13" s="110"/>
      <c r="T13" s="110"/>
      <c r="U13" s="110"/>
      <c r="V13" s="121"/>
      <c r="W13" s="130" t="s">
        <v>206</v>
      </c>
      <c r="X13" s="57"/>
      <c r="Y13" s="57"/>
      <c r="Z13" s="57"/>
      <c r="AA13" s="57"/>
      <c r="AB13" s="25"/>
      <c r="AC13" s="73">
        <v>1799</v>
      </c>
      <c r="AD13" s="81"/>
      <c r="AE13" s="81"/>
      <c r="AF13" s="81"/>
      <c r="AG13" s="85"/>
      <c r="AH13" s="73">
        <v>2186</v>
      </c>
      <c r="AI13" s="81"/>
      <c r="AJ13" s="81"/>
      <c r="AK13" s="81"/>
      <c r="AL13" s="118"/>
      <c r="AM13" s="173" t="s">
        <v>208</v>
      </c>
      <c r="AN13" s="59"/>
      <c r="AO13" s="59"/>
      <c r="AP13" s="59"/>
      <c r="AQ13" s="59"/>
      <c r="AR13" s="59"/>
      <c r="AS13" s="59"/>
      <c r="AT13" s="64"/>
      <c r="AU13" s="148" t="s">
        <v>180</v>
      </c>
      <c r="AV13" s="139"/>
      <c r="AW13" s="139"/>
      <c r="AX13" s="139"/>
      <c r="AY13" s="188" t="s">
        <v>210</v>
      </c>
      <c r="AZ13" s="196"/>
      <c r="BA13" s="196"/>
      <c r="BB13" s="196"/>
      <c r="BC13" s="196"/>
      <c r="BD13" s="196"/>
      <c r="BE13" s="196"/>
      <c r="BF13" s="196"/>
      <c r="BG13" s="196"/>
      <c r="BH13" s="196"/>
      <c r="BI13" s="196"/>
      <c r="BJ13" s="196"/>
      <c r="BK13" s="196"/>
      <c r="BL13" s="196"/>
      <c r="BM13" s="208"/>
      <c r="BN13" s="213">
        <v>-810726</v>
      </c>
      <c r="BO13" s="216"/>
      <c r="BP13" s="216"/>
      <c r="BQ13" s="216"/>
      <c r="BR13" s="216"/>
      <c r="BS13" s="216"/>
      <c r="BT13" s="216"/>
      <c r="BU13" s="219"/>
      <c r="BV13" s="213">
        <v>-251543</v>
      </c>
      <c r="BW13" s="216"/>
      <c r="BX13" s="216"/>
      <c r="BY13" s="216"/>
      <c r="BZ13" s="216"/>
      <c r="CA13" s="216"/>
      <c r="CB13" s="216"/>
      <c r="CC13" s="219"/>
      <c r="CD13" s="190" t="s">
        <v>211</v>
      </c>
      <c r="CE13" s="198"/>
      <c r="CF13" s="198"/>
      <c r="CG13" s="198"/>
      <c r="CH13" s="198"/>
      <c r="CI13" s="198"/>
      <c r="CJ13" s="198"/>
      <c r="CK13" s="198"/>
      <c r="CL13" s="198"/>
      <c r="CM13" s="198"/>
      <c r="CN13" s="198"/>
      <c r="CO13" s="198"/>
      <c r="CP13" s="198"/>
      <c r="CQ13" s="198"/>
      <c r="CR13" s="198"/>
      <c r="CS13" s="210"/>
      <c r="CT13" s="229">
        <v>15.9</v>
      </c>
      <c r="CU13" s="237"/>
      <c r="CV13" s="237"/>
      <c r="CW13" s="237"/>
      <c r="CX13" s="237"/>
      <c r="CY13" s="237"/>
      <c r="CZ13" s="237"/>
      <c r="DA13" s="245"/>
      <c r="DB13" s="229">
        <v>16.3</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214</v>
      </c>
      <c r="M14" s="78"/>
      <c r="N14" s="78"/>
      <c r="O14" s="78"/>
      <c r="P14" s="78"/>
      <c r="Q14" s="90"/>
      <c r="R14" s="101">
        <v>19263</v>
      </c>
      <c r="S14" s="110"/>
      <c r="T14" s="110"/>
      <c r="U14" s="110"/>
      <c r="V14" s="121"/>
      <c r="W14" s="129"/>
      <c r="X14" s="58"/>
      <c r="Y14" s="58"/>
      <c r="Z14" s="58"/>
      <c r="AA14" s="58"/>
      <c r="AB14" s="24"/>
      <c r="AC14" s="149">
        <v>18.2</v>
      </c>
      <c r="AD14" s="155"/>
      <c r="AE14" s="155"/>
      <c r="AF14" s="155"/>
      <c r="AG14" s="157"/>
      <c r="AH14" s="149">
        <v>21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217</v>
      </c>
      <c r="CE14" s="199"/>
      <c r="CF14" s="199"/>
      <c r="CG14" s="199"/>
      <c r="CH14" s="199"/>
      <c r="CI14" s="199"/>
      <c r="CJ14" s="199"/>
      <c r="CK14" s="199"/>
      <c r="CL14" s="199"/>
      <c r="CM14" s="199"/>
      <c r="CN14" s="199"/>
      <c r="CO14" s="199"/>
      <c r="CP14" s="199"/>
      <c r="CQ14" s="199"/>
      <c r="CR14" s="199"/>
      <c r="CS14" s="211"/>
      <c r="CT14" s="233">
        <v>94</v>
      </c>
      <c r="CU14" s="241"/>
      <c r="CV14" s="241"/>
      <c r="CW14" s="241"/>
      <c r="CX14" s="241"/>
      <c r="CY14" s="241"/>
      <c r="CZ14" s="241"/>
      <c r="DA14" s="249"/>
      <c r="DB14" s="233">
        <v>89.5</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205</v>
      </c>
      <c r="N15" s="83"/>
      <c r="O15" s="83"/>
      <c r="P15" s="83"/>
      <c r="Q15" s="89"/>
      <c r="R15" s="101">
        <v>18891</v>
      </c>
      <c r="S15" s="110"/>
      <c r="T15" s="110"/>
      <c r="U15" s="110"/>
      <c r="V15" s="121"/>
      <c r="W15" s="130" t="s">
        <v>218</v>
      </c>
      <c r="X15" s="57"/>
      <c r="Y15" s="57"/>
      <c r="Z15" s="57"/>
      <c r="AA15" s="57"/>
      <c r="AB15" s="25"/>
      <c r="AC15" s="73">
        <v>2840</v>
      </c>
      <c r="AD15" s="81"/>
      <c r="AE15" s="81"/>
      <c r="AF15" s="81"/>
      <c r="AG15" s="85"/>
      <c r="AH15" s="73">
        <v>2801</v>
      </c>
      <c r="AI15" s="81"/>
      <c r="AJ15" s="81"/>
      <c r="AK15" s="81"/>
      <c r="AL15" s="118"/>
      <c r="AM15" s="173"/>
      <c r="AN15" s="59"/>
      <c r="AO15" s="59"/>
      <c r="AP15" s="59"/>
      <c r="AQ15" s="59"/>
      <c r="AR15" s="59"/>
      <c r="AS15" s="59"/>
      <c r="AT15" s="64"/>
      <c r="AU15" s="148"/>
      <c r="AV15" s="139"/>
      <c r="AW15" s="139"/>
      <c r="AX15" s="139"/>
      <c r="AY15" s="187" t="s">
        <v>221</v>
      </c>
      <c r="AZ15" s="195"/>
      <c r="BA15" s="195"/>
      <c r="BB15" s="195"/>
      <c r="BC15" s="195"/>
      <c r="BD15" s="195"/>
      <c r="BE15" s="195"/>
      <c r="BF15" s="195"/>
      <c r="BG15" s="195"/>
      <c r="BH15" s="195"/>
      <c r="BI15" s="195"/>
      <c r="BJ15" s="195"/>
      <c r="BK15" s="195"/>
      <c r="BL15" s="195"/>
      <c r="BM15" s="207"/>
      <c r="BN15" s="212">
        <v>2855576</v>
      </c>
      <c r="BO15" s="215"/>
      <c r="BP15" s="215"/>
      <c r="BQ15" s="215"/>
      <c r="BR15" s="215"/>
      <c r="BS15" s="215"/>
      <c r="BT15" s="215"/>
      <c r="BU15" s="218"/>
      <c r="BV15" s="212">
        <v>2769328</v>
      </c>
      <c r="BW15" s="215"/>
      <c r="BX15" s="215"/>
      <c r="BY15" s="215"/>
      <c r="BZ15" s="215"/>
      <c r="CA15" s="215"/>
      <c r="CB15" s="215"/>
      <c r="CC15" s="218"/>
      <c r="CD15" s="221" t="s">
        <v>204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223</v>
      </c>
      <c r="M16" s="79"/>
      <c r="N16" s="79"/>
      <c r="O16" s="79"/>
      <c r="P16" s="79"/>
      <c r="Q16" s="91"/>
      <c r="R16" s="102" t="s">
        <v>225</v>
      </c>
      <c r="S16" s="111"/>
      <c r="T16" s="111"/>
      <c r="U16" s="111"/>
      <c r="V16" s="122"/>
      <c r="W16" s="129"/>
      <c r="X16" s="58"/>
      <c r="Y16" s="58"/>
      <c r="Z16" s="58"/>
      <c r="AA16" s="58"/>
      <c r="AB16" s="24"/>
      <c r="AC16" s="149">
        <v>28.7</v>
      </c>
      <c r="AD16" s="155"/>
      <c r="AE16" s="155"/>
      <c r="AF16" s="155"/>
      <c r="AG16" s="157"/>
      <c r="AH16" s="149">
        <v>27</v>
      </c>
      <c r="AI16" s="155"/>
      <c r="AJ16" s="155"/>
      <c r="AK16" s="155"/>
      <c r="AL16" s="169"/>
      <c r="AM16" s="173"/>
      <c r="AN16" s="59"/>
      <c r="AO16" s="59"/>
      <c r="AP16" s="59"/>
      <c r="AQ16" s="59"/>
      <c r="AR16" s="59"/>
      <c r="AS16" s="59"/>
      <c r="AT16" s="64"/>
      <c r="AU16" s="148"/>
      <c r="AV16" s="139"/>
      <c r="AW16" s="139"/>
      <c r="AX16" s="139"/>
      <c r="AY16" s="188" t="s">
        <v>111</v>
      </c>
      <c r="AZ16" s="196"/>
      <c r="BA16" s="196"/>
      <c r="BB16" s="196"/>
      <c r="BC16" s="196"/>
      <c r="BD16" s="196"/>
      <c r="BE16" s="196"/>
      <c r="BF16" s="196"/>
      <c r="BG16" s="196"/>
      <c r="BH16" s="196"/>
      <c r="BI16" s="196"/>
      <c r="BJ16" s="196"/>
      <c r="BK16" s="196"/>
      <c r="BL16" s="196"/>
      <c r="BM16" s="208"/>
      <c r="BN16" s="213">
        <v>7967645</v>
      </c>
      <c r="BO16" s="216"/>
      <c r="BP16" s="216"/>
      <c r="BQ16" s="216"/>
      <c r="BR16" s="216"/>
      <c r="BS16" s="216"/>
      <c r="BT16" s="216"/>
      <c r="BU16" s="219"/>
      <c r="BV16" s="213">
        <v>7882760</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97</v>
      </c>
      <c r="N17" s="84"/>
      <c r="O17" s="84"/>
      <c r="P17" s="84"/>
      <c r="Q17" s="92"/>
      <c r="R17" s="102" t="s">
        <v>226</v>
      </c>
      <c r="S17" s="111"/>
      <c r="T17" s="111"/>
      <c r="U17" s="111"/>
      <c r="V17" s="122"/>
      <c r="W17" s="130" t="s">
        <v>89</v>
      </c>
      <c r="X17" s="57"/>
      <c r="Y17" s="57"/>
      <c r="Z17" s="57"/>
      <c r="AA17" s="57"/>
      <c r="AB17" s="25"/>
      <c r="AC17" s="73">
        <v>5250</v>
      </c>
      <c r="AD17" s="81"/>
      <c r="AE17" s="81"/>
      <c r="AF17" s="81"/>
      <c r="AG17" s="85"/>
      <c r="AH17" s="73">
        <v>5402</v>
      </c>
      <c r="AI17" s="81"/>
      <c r="AJ17" s="81"/>
      <c r="AK17" s="81"/>
      <c r="AL17" s="118"/>
      <c r="AM17" s="173"/>
      <c r="AN17" s="59"/>
      <c r="AO17" s="59"/>
      <c r="AP17" s="59"/>
      <c r="AQ17" s="59"/>
      <c r="AR17" s="59"/>
      <c r="AS17" s="59"/>
      <c r="AT17" s="64"/>
      <c r="AU17" s="148"/>
      <c r="AV17" s="139"/>
      <c r="AW17" s="139"/>
      <c r="AX17" s="139"/>
      <c r="AY17" s="188" t="s">
        <v>130</v>
      </c>
      <c r="AZ17" s="196"/>
      <c r="BA17" s="196"/>
      <c r="BB17" s="196"/>
      <c r="BC17" s="196"/>
      <c r="BD17" s="196"/>
      <c r="BE17" s="196"/>
      <c r="BF17" s="196"/>
      <c r="BG17" s="196"/>
      <c r="BH17" s="196"/>
      <c r="BI17" s="196"/>
      <c r="BJ17" s="196"/>
      <c r="BK17" s="196"/>
      <c r="BL17" s="196"/>
      <c r="BM17" s="208"/>
      <c r="BN17" s="213">
        <v>3623559</v>
      </c>
      <c r="BO17" s="216"/>
      <c r="BP17" s="216"/>
      <c r="BQ17" s="216"/>
      <c r="BR17" s="216"/>
      <c r="BS17" s="216"/>
      <c r="BT17" s="216"/>
      <c r="BU17" s="219"/>
      <c r="BV17" s="213">
        <v>3497928</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227</v>
      </c>
      <c r="C18" s="31"/>
      <c r="D18" s="31"/>
      <c r="E18" s="50"/>
      <c r="F18" s="50"/>
      <c r="G18" s="50"/>
      <c r="H18" s="50"/>
      <c r="I18" s="50"/>
      <c r="J18" s="50"/>
      <c r="K18" s="50"/>
      <c r="L18" s="71">
        <v>646.20000000000005</v>
      </c>
      <c r="M18" s="71"/>
      <c r="N18" s="71"/>
      <c r="O18" s="71"/>
      <c r="P18" s="71"/>
      <c r="Q18" s="71"/>
      <c r="R18" s="103"/>
      <c r="S18" s="103"/>
      <c r="T18" s="103"/>
      <c r="U18" s="103"/>
      <c r="V18" s="123"/>
      <c r="W18" s="131"/>
      <c r="X18" s="138"/>
      <c r="Y18" s="138"/>
      <c r="Z18" s="138"/>
      <c r="AA18" s="138"/>
      <c r="AB18" s="26"/>
      <c r="AC18" s="150">
        <v>53.1</v>
      </c>
      <c r="AD18" s="156"/>
      <c r="AE18" s="156"/>
      <c r="AF18" s="156"/>
      <c r="AG18" s="158"/>
      <c r="AH18" s="150">
        <v>52</v>
      </c>
      <c r="AI18" s="156"/>
      <c r="AJ18" s="156"/>
      <c r="AK18" s="156"/>
      <c r="AL18" s="170"/>
      <c r="AM18" s="173"/>
      <c r="AN18" s="59"/>
      <c r="AO18" s="59"/>
      <c r="AP18" s="59"/>
      <c r="AQ18" s="59"/>
      <c r="AR18" s="59"/>
      <c r="AS18" s="59"/>
      <c r="AT18" s="64"/>
      <c r="AU18" s="148"/>
      <c r="AV18" s="139"/>
      <c r="AW18" s="139"/>
      <c r="AX18" s="139"/>
      <c r="AY18" s="188" t="s">
        <v>229</v>
      </c>
      <c r="AZ18" s="196"/>
      <c r="BA18" s="196"/>
      <c r="BB18" s="196"/>
      <c r="BC18" s="196"/>
      <c r="BD18" s="196"/>
      <c r="BE18" s="196"/>
      <c r="BF18" s="196"/>
      <c r="BG18" s="196"/>
      <c r="BH18" s="196"/>
      <c r="BI18" s="196"/>
      <c r="BJ18" s="196"/>
      <c r="BK18" s="196"/>
      <c r="BL18" s="196"/>
      <c r="BM18" s="208"/>
      <c r="BN18" s="213">
        <v>8614187</v>
      </c>
      <c r="BO18" s="216"/>
      <c r="BP18" s="216"/>
      <c r="BQ18" s="216"/>
      <c r="BR18" s="216"/>
      <c r="BS18" s="216"/>
      <c r="BT18" s="216"/>
      <c r="BU18" s="219"/>
      <c r="BV18" s="213">
        <v>8850931</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58</v>
      </c>
      <c r="C19" s="31"/>
      <c r="D19" s="31"/>
      <c r="E19" s="50"/>
      <c r="F19" s="50"/>
      <c r="G19" s="50"/>
      <c r="H19" s="50"/>
      <c r="I19" s="50"/>
      <c r="J19" s="50"/>
      <c r="K19" s="50"/>
      <c r="L19" s="72">
        <v>29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231</v>
      </c>
      <c r="AZ19" s="196"/>
      <c r="BA19" s="196"/>
      <c r="BB19" s="196"/>
      <c r="BC19" s="196"/>
      <c r="BD19" s="196"/>
      <c r="BE19" s="196"/>
      <c r="BF19" s="196"/>
      <c r="BG19" s="196"/>
      <c r="BH19" s="196"/>
      <c r="BI19" s="196"/>
      <c r="BJ19" s="196"/>
      <c r="BK19" s="196"/>
      <c r="BL19" s="196"/>
      <c r="BM19" s="208"/>
      <c r="BN19" s="213">
        <v>11696460</v>
      </c>
      <c r="BO19" s="216"/>
      <c r="BP19" s="216"/>
      <c r="BQ19" s="216"/>
      <c r="BR19" s="216"/>
      <c r="BS19" s="216"/>
      <c r="BT19" s="216"/>
      <c r="BU19" s="219"/>
      <c r="BV19" s="213">
        <v>11412031</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235</v>
      </c>
      <c r="C20" s="31"/>
      <c r="D20" s="31"/>
      <c r="E20" s="50"/>
      <c r="F20" s="50"/>
      <c r="G20" s="50"/>
      <c r="H20" s="50"/>
      <c r="I20" s="50"/>
      <c r="J20" s="50"/>
      <c r="K20" s="50"/>
      <c r="L20" s="72">
        <v>7728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134</v>
      </c>
      <c r="C22" s="33"/>
      <c r="D22" s="42"/>
      <c r="E22" s="51" t="s">
        <v>8</v>
      </c>
      <c r="F22" s="57"/>
      <c r="G22" s="57"/>
      <c r="H22" s="57"/>
      <c r="I22" s="57"/>
      <c r="J22" s="57"/>
      <c r="K22" s="25"/>
      <c r="L22" s="51" t="s">
        <v>237</v>
      </c>
      <c r="M22" s="57"/>
      <c r="N22" s="57"/>
      <c r="O22" s="57"/>
      <c r="P22" s="25"/>
      <c r="Q22" s="93" t="s">
        <v>239</v>
      </c>
      <c r="R22" s="105"/>
      <c r="S22" s="105"/>
      <c r="T22" s="105"/>
      <c r="U22" s="105"/>
      <c r="V22" s="125"/>
      <c r="W22" s="133" t="s">
        <v>240</v>
      </c>
      <c r="X22" s="33"/>
      <c r="Y22" s="42"/>
      <c r="Z22" s="51" t="s">
        <v>8</v>
      </c>
      <c r="AA22" s="57"/>
      <c r="AB22" s="57"/>
      <c r="AC22" s="57"/>
      <c r="AD22" s="57"/>
      <c r="AE22" s="57"/>
      <c r="AF22" s="57"/>
      <c r="AG22" s="25"/>
      <c r="AH22" s="161" t="s">
        <v>174</v>
      </c>
      <c r="AI22" s="57"/>
      <c r="AJ22" s="57"/>
      <c r="AK22" s="57"/>
      <c r="AL22" s="25"/>
      <c r="AM22" s="161" t="s">
        <v>241</v>
      </c>
      <c r="AN22" s="177"/>
      <c r="AO22" s="177"/>
      <c r="AP22" s="177"/>
      <c r="AQ22" s="177"/>
      <c r="AR22" s="179"/>
      <c r="AS22" s="93" t="s">
        <v>239</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243</v>
      </c>
      <c r="AZ23" s="195"/>
      <c r="BA23" s="195"/>
      <c r="BB23" s="195"/>
      <c r="BC23" s="195"/>
      <c r="BD23" s="195"/>
      <c r="BE23" s="195"/>
      <c r="BF23" s="195"/>
      <c r="BG23" s="195"/>
      <c r="BH23" s="195"/>
      <c r="BI23" s="195"/>
      <c r="BJ23" s="195"/>
      <c r="BK23" s="195"/>
      <c r="BL23" s="195"/>
      <c r="BM23" s="207"/>
      <c r="BN23" s="213">
        <v>17350421</v>
      </c>
      <c r="BO23" s="216"/>
      <c r="BP23" s="216"/>
      <c r="BQ23" s="216"/>
      <c r="BR23" s="216"/>
      <c r="BS23" s="216"/>
      <c r="BT23" s="216"/>
      <c r="BU23" s="219"/>
      <c r="BV23" s="213">
        <v>17337567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246</v>
      </c>
      <c r="F24" s="59"/>
      <c r="G24" s="59"/>
      <c r="H24" s="59"/>
      <c r="I24" s="59"/>
      <c r="J24" s="59"/>
      <c r="K24" s="64"/>
      <c r="L24" s="73">
        <v>1</v>
      </c>
      <c r="M24" s="81"/>
      <c r="N24" s="81"/>
      <c r="O24" s="81"/>
      <c r="P24" s="85"/>
      <c r="Q24" s="73">
        <v>7300</v>
      </c>
      <c r="R24" s="81"/>
      <c r="S24" s="81"/>
      <c r="T24" s="81"/>
      <c r="U24" s="81"/>
      <c r="V24" s="85"/>
      <c r="W24" s="134"/>
      <c r="X24" s="34"/>
      <c r="Y24" s="43"/>
      <c r="Z24" s="53" t="s">
        <v>247</v>
      </c>
      <c r="AA24" s="59"/>
      <c r="AB24" s="59"/>
      <c r="AC24" s="59"/>
      <c r="AD24" s="59"/>
      <c r="AE24" s="59"/>
      <c r="AF24" s="59"/>
      <c r="AG24" s="64"/>
      <c r="AH24" s="73">
        <v>277</v>
      </c>
      <c r="AI24" s="81"/>
      <c r="AJ24" s="81"/>
      <c r="AK24" s="81"/>
      <c r="AL24" s="85"/>
      <c r="AM24" s="73">
        <v>922964</v>
      </c>
      <c r="AN24" s="81"/>
      <c r="AO24" s="81"/>
      <c r="AP24" s="81"/>
      <c r="AQ24" s="81"/>
      <c r="AR24" s="85"/>
      <c r="AS24" s="73">
        <v>3332</v>
      </c>
      <c r="AT24" s="81"/>
      <c r="AU24" s="81"/>
      <c r="AV24" s="81"/>
      <c r="AW24" s="81"/>
      <c r="AX24" s="118"/>
      <c r="AY24" s="189" t="s">
        <v>248</v>
      </c>
      <c r="AZ24" s="197"/>
      <c r="BA24" s="197"/>
      <c r="BB24" s="197"/>
      <c r="BC24" s="197"/>
      <c r="BD24" s="197"/>
      <c r="BE24" s="197"/>
      <c r="BF24" s="197"/>
      <c r="BG24" s="197"/>
      <c r="BH24" s="197"/>
      <c r="BI24" s="197"/>
      <c r="BJ24" s="197"/>
      <c r="BK24" s="197"/>
      <c r="BL24" s="197"/>
      <c r="BM24" s="209"/>
      <c r="BN24" s="213">
        <v>9280232</v>
      </c>
      <c r="BO24" s="216"/>
      <c r="BP24" s="216"/>
      <c r="BQ24" s="216"/>
      <c r="BR24" s="216"/>
      <c r="BS24" s="216"/>
      <c r="BT24" s="216"/>
      <c r="BU24" s="219"/>
      <c r="BV24" s="213">
        <v>9918514</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251</v>
      </c>
      <c r="F25" s="59"/>
      <c r="G25" s="59"/>
      <c r="H25" s="59"/>
      <c r="I25" s="59"/>
      <c r="J25" s="59"/>
      <c r="K25" s="64"/>
      <c r="L25" s="73">
        <v>1</v>
      </c>
      <c r="M25" s="81"/>
      <c r="N25" s="81"/>
      <c r="O25" s="81"/>
      <c r="P25" s="85"/>
      <c r="Q25" s="73">
        <v>6020</v>
      </c>
      <c r="R25" s="81"/>
      <c r="S25" s="81"/>
      <c r="T25" s="81"/>
      <c r="U25" s="81"/>
      <c r="V25" s="85"/>
      <c r="W25" s="134"/>
      <c r="X25" s="34"/>
      <c r="Y25" s="43"/>
      <c r="Z25" s="53" t="s">
        <v>252</v>
      </c>
      <c r="AA25" s="59"/>
      <c r="AB25" s="59"/>
      <c r="AC25" s="59"/>
      <c r="AD25" s="59"/>
      <c r="AE25" s="59"/>
      <c r="AF25" s="59"/>
      <c r="AG25" s="64"/>
      <c r="AH25" s="73">
        <v>59</v>
      </c>
      <c r="AI25" s="81"/>
      <c r="AJ25" s="81"/>
      <c r="AK25" s="81"/>
      <c r="AL25" s="85"/>
      <c r="AM25" s="73">
        <v>181307</v>
      </c>
      <c r="AN25" s="81"/>
      <c r="AO25" s="81"/>
      <c r="AP25" s="81"/>
      <c r="AQ25" s="81"/>
      <c r="AR25" s="85"/>
      <c r="AS25" s="73">
        <v>3073</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1313752</v>
      </c>
      <c r="BO25" s="215"/>
      <c r="BP25" s="215"/>
      <c r="BQ25" s="215"/>
      <c r="BR25" s="215"/>
      <c r="BS25" s="215"/>
      <c r="BT25" s="215"/>
      <c r="BU25" s="218"/>
      <c r="BV25" s="212">
        <v>1562713</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253</v>
      </c>
      <c r="F26" s="59"/>
      <c r="G26" s="59"/>
      <c r="H26" s="59"/>
      <c r="I26" s="59"/>
      <c r="J26" s="59"/>
      <c r="K26" s="64"/>
      <c r="L26" s="73">
        <v>1</v>
      </c>
      <c r="M26" s="81"/>
      <c r="N26" s="81"/>
      <c r="O26" s="81"/>
      <c r="P26" s="85"/>
      <c r="Q26" s="73">
        <v>5710</v>
      </c>
      <c r="R26" s="81"/>
      <c r="S26" s="81"/>
      <c r="T26" s="81"/>
      <c r="U26" s="81"/>
      <c r="V26" s="85"/>
      <c r="W26" s="134"/>
      <c r="X26" s="34"/>
      <c r="Y26" s="43"/>
      <c r="Z26" s="53" t="s">
        <v>254</v>
      </c>
      <c r="AA26" s="143"/>
      <c r="AB26" s="143"/>
      <c r="AC26" s="143"/>
      <c r="AD26" s="143"/>
      <c r="AE26" s="143"/>
      <c r="AF26" s="143"/>
      <c r="AG26" s="159"/>
      <c r="AH26" s="73">
        <v>1</v>
      </c>
      <c r="AI26" s="81"/>
      <c r="AJ26" s="81"/>
      <c r="AK26" s="81"/>
      <c r="AL26" s="85"/>
      <c r="AM26" s="73" t="s">
        <v>257</v>
      </c>
      <c r="AN26" s="81"/>
      <c r="AO26" s="81"/>
      <c r="AP26" s="81"/>
      <c r="AQ26" s="81"/>
      <c r="AR26" s="85"/>
      <c r="AS26" s="73" t="s">
        <v>257</v>
      </c>
      <c r="AT26" s="81"/>
      <c r="AU26" s="81"/>
      <c r="AV26" s="81"/>
      <c r="AW26" s="81"/>
      <c r="AX26" s="118"/>
      <c r="AY26" s="190" t="s">
        <v>258</v>
      </c>
      <c r="AZ26" s="198"/>
      <c r="BA26" s="198"/>
      <c r="BB26" s="198"/>
      <c r="BC26" s="198"/>
      <c r="BD26" s="198"/>
      <c r="BE26" s="198"/>
      <c r="BF26" s="198"/>
      <c r="BG26" s="198"/>
      <c r="BH26" s="198"/>
      <c r="BI26" s="198"/>
      <c r="BJ26" s="198"/>
      <c r="BK26" s="198"/>
      <c r="BL26" s="198"/>
      <c r="BM26" s="210"/>
      <c r="BN26" s="213" t="s">
        <v>140</v>
      </c>
      <c r="BO26" s="216"/>
      <c r="BP26" s="216"/>
      <c r="BQ26" s="216"/>
      <c r="BR26" s="216"/>
      <c r="BS26" s="216"/>
      <c r="BT26" s="216"/>
      <c r="BU26" s="219"/>
      <c r="BV26" s="213" t="s">
        <v>140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259</v>
      </c>
      <c r="F27" s="59"/>
      <c r="G27" s="59"/>
      <c r="H27" s="59"/>
      <c r="I27" s="59"/>
      <c r="J27" s="59"/>
      <c r="K27" s="64"/>
      <c r="L27" s="73">
        <v>1</v>
      </c>
      <c r="M27" s="81"/>
      <c r="N27" s="81"/>
      <c r="O27" s="81"/>
      <c r="P27" s="85"/>
      <c r="Q27" s="73">
        <v>2930</v>
      </c>
      <c r="R27" s="81"/>
      <c r="S27" s="81"/>
      <c r="T27" s="81"/>
      <c r="U27" s="81"/>
      <c r="V27" s="85"/>
      <c r="W27" s="134"/>
      <c r="X27" s="34"/>
      <c r="Y27" s="43"/>
      <c r="Z27" s="53" t="s">
        <v>261</v>
      </c>
      <c r="AA27" s="59"/>
      <c r="AB27" s="59"/>
      <c r="AC27" s="59"/>
      <c r="AD27" s="59"/>
      <c r="AE27" s="59"/>
      <c r="AF27" s="59"/>
      <c r="AG27" s="64"/>
      <c r="AH27" s="73" t="s">
        <v>140</v>
      </c>
      <c r="AI27" s="81"/>
      <c r="AJ27" s="81"/>
      <c r="AK27" s="81"/>
      <c r="AL27" s="85"/>
      <c r="AM27" s="73" t="s">
        <v>140</v>
      </c>
      <c r="AN27" s="81"/>
      <c r="AO27" s="81"/>
      <c r="AP27" s="81"/>
      <c r="AQ27" s="81"/>
      <c r="AR27" s="85"/>
      <c r="AS27" s="73" t="s">
        <v>140</v>
      </c>
      <c r="AT27" s="81"/>
      <c r="AU27" s="81"/>
      <c r="AV27" s="81"/>
      <c r="AW27" s="81"/>
      <c r="AX27" s="118"/>
      <c r="AY27" s="191" t="s">
        <v>263</v>
      </c>
      <c r="AZ27" s="199"/>
      <c r="BA27" s="199"/>
      <c r="BB27" s="199"/>
      <c r="BC27" s="199"/>
      <c r="BD27" s="199"/>
      <c r="BE27" s="199"/>
      <c r="BF27" s="199"/>
      <c r="BG27" s="199"/>
      <c r="BH27" s="199"/>
      <c r="BI27" s="199"/>
      <c r="BJ27" s="199"/>
      <c r="BK27" s="199"/>
      <c r="BL27" s="199"/>
      <c r="BM27" s="211"/>
      <c r="BN27" s="214" t="s">
        <v>140</v>
      </c>
      <c r="BO27" s="217"/>
      <c r="BP27" s="217"/>
      <c r="BQ27" s="217"/>
      <c r="BR27" s="217"/>
      <c r="BS27" s="217"/>
      <c r="BT27" s="217"/>
      <c r="BU27" s="220"/>
      <c r="BV27" s="214" t="s">
        <v>140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264</v>
      </c>
      <c r="F28" s="59"/>
      <c r="G28" s="59"/>
      <c r="H28" s="59"/>
      <c r="I28" s="59"/>
      <c r="J28" s="59"/>
      <c r="K28" s="64"/>
      <c r="L28" s="73">
        <v>1</v>
      </c>
      <c r="M28" s="81"/>
      <c r="N28" s="81"/>
      <c r="O28" s="81"/>
      <c r="P28" s="85"/>
      <c r="Q28" s="73">
        <v>2460</v>
      </c>
      <c r="R28" s="81"/>
      <c r="S28" s="81"/>
      <c r="T28" s="81"/>
      <c r="U28" s="81"/>
      <c r="V28" s="85"/>
      <c r="W28" s="134"/>
      <c r="X28" s="34"/>
      <c r="Y28" s="43"/>
      <c r="Z28" s="53" t="s">
        <v>34</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2" t="s">
        <v>267</v>
      </c>
      <c r="AZ28" s="200"/>
      <c r="BA28" s="200"/>
      <c r="BB28" s="203"/>
      <c r="BC28" s="187" t="s">
        <v>96</v>
      </c>
      <c r="BD28" s="195"/>
      <c r="BE28" s="195"/>
      <c r="BF28" s="195"/>
      <c r="BG28" s="195"/>
      <c r="BH28" s="195"/>
      <c r="BI28" s="195"/>
      <c r="BJ28" s="195"/>
      <c r="BK28" s="195"/>
      <c r="BL28" s="195"/>
      <c r="BM28" s="207"/>
      <c r="BN28" s="212">
        <v>1495068</v>
      </c>
      <c r="BO28" s="215"/>
      <c r="BP28" s="215"/>
      <c r="BQ28" s="215"/>
      <c r="BR28" s="215"/>
      <c r="BS28" s="215"/>
      <c r="BT28" s="215"/>
      <c r="BU28" s="218"/>
      <c r="BV28" s="212">
        <v>2191811</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268</v>
      </c>
      <c r="F29" s="59"/>
      <c r="G29" s="59"/>
      <c r="H29" s="59"/>
      <c r="I29" s="59"/>
      <c r="J29" s="59"/>
      <c r="K29" s="64"/>
      <c r="L29" s="73">
        <v>14</v>
      </c>
      <c r="M29" s="81"/>
      <c r="N29" s="81"/>
      <c r="O29" s="81"/>
      <c r="P29" s="85"/>
      <c r="Q29" s="73">
        <v>2210</v>
      </c>
      <c r="R29" s="81"/>
      <c r="S29" s="81"/>
      <c r="T29" s="81"/>
      <c r="U29" s="81"/>
      <c r="V29" s="85"/>
      <c r="W29" s="135"/>
      <c r="X29" s="140"/>
      <c r="Y29" s="142"/>
      <c r="Z29" s="53" t="s">
        <v>270</v>
      </c>
      <c r="AA29" s="59"/>
      <c r="AB29" s="59"/>
      <c r="AC29" s="59"/>
      <c r="AD29" s="59"/>
      <c r="AE29" s="59"/>
      <c r="AF29" s="59"/>
      <c r="AG29" s="64"/>
      <c r="AH29" s="73">
        <v>277</v>
      </c>
      <c r="AI29" s="81"/>
      <c r="AJ29" s="81"/>
      <c r="AK29" s="81"/>
      <c r="AL29" s="85"/>
      <c r="AM29" s="73">
        <v>922964</v>
      </c>
      <c r="AN29" s="81"/>
      <c r="AO29" s="81"/>
      <c r="AP29" s="81"/>
      <c r="AQ29" s="81"/>
      <c r="AR29" s="85"/>
      <c r="AS29" s="73">
        <v>3332</v>
      </c>
      <c r="AT29" s="81"/>
      <c r="AU29" s="81"/>
      <c r="AV29" s="81"/>
      <c r="AW29" s="81"/>
      <c r="AX29" s="118"/>
      <c r="AY29" s="193"/>
      <c r="AZ29" s="201"/>
      <c r="BA29" s="201"/>
      <c r="BB29" s="204"/>
      <c r="BC29" s="188" t="s">
        <v>271</v>
      </c>
      <c r="BD29" s="196"/>
      <c r="BE29" s="196"/>
      <c r="BF29" s="196"/>
      <c r="BG29" s="196"/>
      <c r="BH29" s="196"/>
      <c r="BI29" s="196"/>
      <c r="BJ29" s="196"/>
      <c r="BK29" s="196"/>
      <c r="BL29" s="196"/>
      <c r="BM29" s="208"/>
      <c r="BN29" s="213">
        <v>215998</v>
      </c>
      <c r="BO29" s="216"/>
      <c r="BP29" s="216"/>
      <c r="BQ29" s="216"/>
      <c r="BR29" s="216"/>
      <c r="BS29" s="216"/>
      <c r="BT29" s="216"/>
      <c r="BU29" s="219"/>
      <c r="BV29" s="213">
        <v>215514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273</v>
      </c>
      <c r="X30" s="141"/>
      <c r="Y30" s="141"/>
      <c r="Z30" s="141"/>
      <c r="AA30" s="141"/>
      <c r="AB30" s="141"/>
      <c r="AC30" s="141"/>
      <c r="AD30" s="141"/>
      <c r="AE30" s="141"/>
      <c r="AF30" s="141"/>
      <c r="AG30" s="160"/>
      <c r="AH30" s="150">
        <v>97.8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61</v>
      </c>
      <c r="BD30" s="197"/>
      <c r="BE30" s="197"/>
      <c r="BF30" s="197"/>
      <c r="BG30" s="197"/>
      <c r="BH30" s="197"/>
      <c r="BI30" s="197"/>
      <c r="BJ30" s="197"/>
      <c r="BK30" s="197"/>
      <c r="BL30" s="197"/>
      <c r="BM30" s="209"/>
      <c r="BN30" s="214">
        <v>1146088</v>
      </c>
      <c r="BO30" s="217"/>
      <c r="BP30" s="217"/>
      <c r="BQ30" s="217"/>
      <c r="BR30" s="217"/>
      <c r="BS30" s="217"/>
      <c r="BT30" s="217"/>
      <c r="BU30" s="220"/>
      <c r="BV30" s="214">
        <v>1120537</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178</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275</v>
      </c>
      <c r="AN32" s="36"/>
      <c r="AO32" s="36"/>
      <c r="AP32" s="36"/>
      <c r="AQ32" s="36"/>
      <c r="AR32" s="36"/>
      <c r="AS32" s="176"/>
      <c r="AT32" s="176"/>
      <c r="AU32" s="176"/>
      <c r="AV32" s="176"/>
      <c r="AW32" s="176"/>
      <c r="AX32" s="176"/>
      <c r="AY32" s="176"/>
      <c r="AZ32" s="176"/>
      <c r="BA32" s="176"/>
      <c r="BB32" s="36"/>
      <c r="BC32" s="176"/>
      <c r="BD32" s="36"/>
      <c r="BE32" s="176" t="s">
        <v>276</v>
      </c>
      <c r="BF32" s="36"/>
      <c r="BG32" s="36"/>
      <c r="BH32" s="36"/>
      <c r="BI32" s="36"/>
      <c r="BJ32" s="176"/>
      <c r="BK32" s="176"/>
      <c r="BL32" s="176"/>
      <c r="BM32" s="176"/>
      <c r="BN32" s="176"/>
      <c r="BO32" s="176"/>
      <c r="BP32" s="176"/>
      <c r="BQ32" s="176"/>
      <c r="BR32" s="36"/>
      <c r="BS32" s="36"/>
      <c r="BT32" s="36"/>
      <c r="BU32" s="36"/>
      <c r="BV32" s="36"/>
      <c r="BW32" s="36" t="s">
        <v>278</v>
      </c>
      <c r="BX32" s="36"/>
      <c r="BY32" s="36"/>
      <c r="BZ32" s="36"/>
      <c r="CA32" s="36"/>
      <c r="CB32" s="176"/>
      <c r="CC32" s="176"/>
      <c r="CD32" s="176"/>
      <c r="CE32" s="176"/>
      <c r="CF32" s="176"/>
      <c r="CG32" s="176"/>
      <c r="CH32" s="176"/>
      <c r="CI32" s="176"/>
      <c r="CJ32" s="176"/>
      <c r="CK32" s="176"/>
      <c r="CL32" s="176"/>
      <c r="CM32" s="176"/>
      <c r="CN32" s="176"/>
      <c r="CO32" s="176" t="s">
        <v>279</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121</v>
      </c>
      <c r="D33" s="38"/>
      <c r="E33" s="55" t="s">
        <v>280</v>
      </c>
      <c r="F33" s="55"/>
      <c r="G33" s="55"/>
      <c r="H33" s="55"/>
      <c r="I33" s="55"/>
      <c r="J33" s="55"/>
      <c r="K33" s="55"/>
      <c r="L33" s="55"/>
      <c r="M33" s="55"/>
      <c r="N33" s="55"/>
      <c r="O33" s="55"/>
      <c r="P33" s="55"/>
      <c r="Q33" s="55"/>
      <c r="R33" s="55"/>
      <c r="S33" s="55"/>
      <c r="T33" s="55"/>
      <c r="U33" s="38" t="s">
        <v>121</v>
      </c>
      <c r="V33" s="38"/>
      <c r="W33" s="55" t="s">
        <v>280</v>
      </c>
      <c r="X33" s="55"/>
      <c r="Y33" s="55"/>
      <c r="Z33" s="55"/>
      <c r="AA33" s="55"/>
      <c r="AB33" s="55"/>
      <c r="AC33" s="55"/>
      <c r="AD33" s="55"/>
      <c r="AE33" s="55"/>
      <c r="AF33" s="55"/>
      <c r="AG33" s="55"/>
      <c r="AH33" s="55"/>
      <c r="AI33" s="55"/>
      <c r="AJ33" s="55"/>
      <c r="AK33" s="55"/>
      <c r="AL33" s="55"/>
      <c r="AM33" s="38" t="s">
        <v>121</v>
      </c>
      <c r="AN33" s="38"/>
      <c r="AO33" s="55" t="s">
        <v>280</v>
      </c>
      <c r="AP33" s="55"/>
      <c r="AQ33" s="55"/>
      <c r="AR33" s="55"/>
      <c r="AS33" s="55"/>
      <c r="AT33" s="55"/>
      <c r="AU33" s="55"/>
      <c r="AV33" s="55"/>
      <c r="AW33" s="55"/>
      <c r="AX33" s="55"/>
      <c r="AY33" s="55"/>
      <c r="AZ33" s="55"/>
      <c r="BA33" s="55"/>
      <c r="BB33" s="55"/>
      <c r="BC33" s="55"/>
      <c r="BD33" s="38"/>
      <c r="BE33" s="55" t="s">
        <v>282</v>
      </c>
      <c r="BF33" s="55"/>
      <c r="BG33" s="55" t="s">
        <v>158</v>
      </c>
      <c r="BH33" s="55"/>
      <c r="BI33" s="55"/>
      <c r="BJ33" s="55"/>
      <c r="BK33" s="55"/>
      <c r="BL33" s="55"/>
      <c r="BM33" s="55"/>
      <c r="BN33" s="55"/>
      <c r="BO33" s="55"/>
      <c r="BP33" s="55"/>
      <c r="BQ33" s="55"/>
      <c r="BR33" s="55"/>
      <c r="BS33" s="55"/>
      <c r="BT33" s="55"/>
      <c r="BU33" s="55"/>
      <c r="BV33" s="38"/>
      <c r="BW33" s="38" t="s">
        <v>282</v>
      </c>
      <c r="BX33" s="38"/>
      <c r="BY33" s="55" t="s">
        <v>112</v>
      </c>
      <c r="BZ33" s="55"/>
      <c r="CA33" s="55"/>
      <c r="CB33" s="55"/>
      <c r="CC33" s="55"/>
      <c r="CD33" s="55"/>
      <c r="CE33" s="55"/>
      <c r="CF33" s="55"/>
      <c r="CG33" s="55"/>
      <c r="CH33" s="55"/>
      <c r="CI33" s="55"/>
      <c r="CJ33" s="55"/>
      <c r="CK33" s="55"/>
      <c r="CL33" s="55"/>
      <c r="CM33" s="55"/>
      <c r="CN33" s="55"/>
      <c r="CO33" s="38" t="s">
        <v>121</v>
      </c>
      <c r="CP33" s="38"/>
      <c r="CQ33" s="55" t="s">
        <v>186</v>
      </c>
      <c r="CR33" s="55"/>
      <c r="CS33" s="55"/>
      <c r="CT33" s="55"/>
      <c r="CU33" s="55"/>
      <c r="CV33" s="55"/>
      <c r="CW33" s="55"/>
      <c r="CX33" s="55"/>
      <c r="CY33" s="55"/>
      <c r="CZ33" s="55"/>
      <c r="DA33" s="55"/>
      <c r="DB33" s="55"/>
      <c r="DC33" s="55"/>
      <c r="DD33" s="55"/>
      <c r="DE33" s="55"/>
      <c r="DF33" s="55"/>
      <c r="DG33" s="252" t="s">
        <v>72</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電気事業特別会計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後期高齢者医療広域連合（一般会計）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芸北プラモーション</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情報基盤整備事業特別会計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診療所特別会計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IF('各会計、関係団体の財政状況及び健全化判断比率'!B33="","",'各会計、関係団体の財政状況及び健全化判断比率'!B33)</f>
        <v>豊平病院事業会計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後期高齢者医療広域連合（特別会計）</v>
      </c>
      <c r="BZ35" s="56"/>
      <c r="CA35" s="56"/>
      <c r="CB35" s="56"/>
      <c r="CC35" s="56"/>
      <c r="CD35" s="56"/>
      <c r="CE35" s="56"/>
      <c r="CF35" s="56"/>
      <c r="CG35" s="56"/>
      <c r="CH35" s="56"/>
      <c r="CI35" s="56"/>
      <c r="CJ35" s="56"/>
      <c r="CK35" s="56"/>
      <c r="CL35" s="56"/>
      <c r="CM35" s="56"/>
      <c r="CN35" s="37"/>
      <c r="CO35" s="39">
        <f t="shared" ref="CO35:CO43" si="5">IF(CQ35="","",CO34+1)</f>
        <v>17</v>
      </c>
      <c r="CP35" s="39"/>
      <c r="CQ35" s="56" t="str">
        <f>IF('各会計、関係団体の財政状況及び健全化判断比率'!BS8="","",'各会計、関係団体の財政状況及び健全化判断比率'!BS8)</f>
        <v>北広島町農林建公社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IF('各会計、関係団体の財政状況及び健全化判断比率'!B36="","",'各会計、関係団体の財政状況及び健全化判断比率'!B36)</f>
        <v>下水道事業特別会計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芸北広域環境施設組合</v>
      </c>
      <c r="BZ36" s="56"/>
      <c r="CA36" s="56"/>
      <c r="CB36" s="56"/>
      <c r="CC36" s="56"/>
      <c r="CD36" s="56"/>
      <c r="CE36" s="56"/>
      <c r="CF36" s="56"/>
      <c r="CG36" s="56"/>
      <c r="CH36" s="56"/>
      <c r="CI36" s="56"/>
      <c r="CJ36" s="56"/>
      <c r="CK36" s="56"/>
      <c r="CL36" s="56"/>
      <c r="CM36" s="56"/>
      <c r="CN36" s="37"/>
      <c r="CO36" s="39">
        <f t="shared" si="5"/>
        <v>18</v>
      </c>
      <c r="CP36" s="39"/>
      <c r="CQ36" s="56" t="str">
        <f>IF('各会計、関係団体の財政状況及び健全化判断比率'!BS9="","",'各会計、関係団体の財政状況及び健全化判断比率'!BS9)</f>
        <v>どんぐり財団</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広島県市町総合事務組合</v>
      </c>
      <c r="BZ37" s="56"/>
      <c r="CA37" s="56"/>
      <c r="CB37" s="56"/>
      <c r="CC37" s="56"/>
      <c r="CD37" s="56"/>
      <c r="CE37" s="56"/>
      <c r="CF37" s="56"/>
      <c r="CG37" s="56"/>
      <c r="CH37" s="56"/>
      <c r="CI37" s="56"/>
      <c r="CJ37" s="56"/>
      <c r="CK37" s="56"/>
      <c r="CL37" s="56"/>
      <c r="CM37" s="56"/>
      <c r="CN37" s="37"/>
      <c r="CO37" s="39">
        <f t="shared" si="5"/>
        <v>19</v>
      </c>
      <c r="CP37" s="39"/>
      <c r="CQ37" s="56" t="str">
        <f>IF('各会計、関係団体の財政状況及び健全化判断比率'!BS10="","",'各会計、関係団体の財政状況及び健全化判断比率'!BS10)</f>
        <v>どんぐり村</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f t="shared" si="5"/>
        <v>20</v>
      </c>
      <c r="CP38" s="39"/>
      <c r="CQ38" s="56" t="str">
        <f>IF('各会計、関係団体の財政状況及び健全化判断比率'!BS11="","",'各会計、関係団体の財政状況及び健全化判断比率'!BS11)</f>
        <v>さんさん市</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283</v>
      </c>
      <c r="C46" s="1"/>
      <c r="D46" s="1"/>
      <c r="E46" s="1" t="s">
        <v>284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290</v>
      </c>
    </row>
    <row r="50" spans="5:5">
      <c r="E50" s="1" t="s">
        <v>189</v>
      </c>
    </row>
    <row r="51" spans="5:5">
      <c r="E51" s="1" t="s">
        <v>295</v>
      </c>
    </row>
    <row r="52" spans="5:5">
      <c r="E52" s="1" t="s">
        <v>91</v>
      </c>
    </row>
    <row r="53" spans="5:5">
      <c r="E53" s="1" t="s">
        <v>291</v>
      </c>
    </row>
    <row r="54" spans="5:5"/>
    <row r="55" spans="5:5"/>
    <row r="56" spans="5:5"/>
  </sheetData>
  <sheetProtection algorithmName="SHA-512" hashValue="Xpmom+s8vrH3r8XjG4yQEFIXBgtwSl5RCnDyz7oeTgBVrOnE3rbRWvTRJCU6ktWCMnrCGAyOVeVdT3usFFng9g==" saltValue="8MwFWEWxnXwe0qml7o1Ro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 customHeight="1" zeroHeight="1"/>
  <cols>
    <col min="1" max="1" width="6.6328125" style="365" customWidth="1"/>
    <col min="2" max="2" width="11" style="365" customWidth="1"/>
    <col min="3" max="3" width="17" style="365" customWidth="1"/>
    <col min="4" max="5" width="16.63281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524</v>
      </c>
      <c r="G33" s="906" t="s">
        <v>525</v>
      </c>
      <c r="H33" s="906" t="s">
        <v>374</v>
      </c>
      <c r="I33" s="906" t="s">
        <v>194</v>
      </c>
      <c r="J33" s="910" t="s">
        <v>414</v>
      </c>
      <c r="K33" s="885"/>
      <c r="L33" s="885"/>
      <c r="M33" s="885"/>
      <c r="N33" s="885"/>
      <c r="O33" s="885"/>
      <c r="P33" s="885"/>
    </row>
    <row r="34" spans="1:16" ht="39" customHeight="1">
      <c r="A34" s="885"/>
      <c r="B34" s="887"/>
      <c r="C34" s="893" t="s">
        <v>461</v>
      </c>
      <c r="D34" s="893"/>
      <c r="E34" s="898"/>
      <c r="F34" s="902">
        <v>2.97</v>
      </c>
      <c r="G34" s="907">
        <v>3.3</v>
      </c>
      <c r="H34" s="907">
        <v>3.16</v>
      </c>
      <c r="I34" s="907">
        <v>3.77</v>
      </c>
      <c r="J34" s="911">
        <v>4</v>
      </c>
      <c r="K34" s="885"/>
      <c r="L34" s="885"/>
      <c r="M34" s="885"/>
      <c r="N34" s="885"/>
      <c r="O34" s="885"/>
      <c r="P34" s="885"/>
    </row>
    <row r="35" spans="1:16" ht="39" customHeight="1">
      <c r="A35" s="885"/>
      <c r="B35" s="888"/>
      <c r="C35" s="894" t="s">
        <v>255</v>
      </c>
      <c r="D35" s="894"/>
      <c r="E35" s="899"/>
      <c r="F35" s="903">
        <v>5.72</v>
      </c>
      <c r="G35" s="908">
        <v>5.5</v>
      </c>
      <c r="H35" s="908">
        <v>1.53</v>
      </c>
      <c r="I35" s="908">
        <v>3.24</v>
      </c>
      <c r="J35" s="912">
        <v>2.09</v>
      </c>
      <c r="K35" s="885"/>
      <c r="L35" s="885"/>
      <c r="M35" s="885"/>
      <c r="N35" s="885"/>
      <c r="O35" s="885"/>
      <c r="P35" s="885"/>
    </row>
    <row r="36" spans="1:16" ht="39" customHeight="1">
      <c r="A36" s="885"/>
      <c r="B36" s="888"/>
      <c r="C36" s="894" t="s">
        <v>460</v>
      </c>
      <c r="D36" s="894"/>
      <c r="E36" s="899"/>
      <c r="F36" s="903">
        <v>0.97</v>
      </c>
      <c r="G36" s="908">
        <v>0.49</v>
      </c>
      <c r="H36" s="908">
        <v>0.93</v>
      </c>
      <c r="I36" s="908">
        <v>1.43</v>
      </c>
      <c r="J36" s="912">
        <v>1.42</v>
      </c>
      <c r="K36" s="885"/>
      <c r="L36" s="885"/>
      <c r="M36" s="885"/>
      <c r="N36" s="885"/>
      <c r="O36" s="885"/>
      <c r="P36" s="885"/>
    </row>
    <row r="37" spans="1:16" ht="39" customHeight="1">
      <c r="A37" s="885"/>
      <c r="B37" s="888"/>
      <c r="C37" s="894" t="s">
        <v>445</v>
      </c>
      <c r="D37" s="894"/>
      <c r="E37" s="899"/>
      <c r="F37" s="903">
        <v>1.88</v>
      </c>
      <c r="G37" s="908">
        <v>1.06</v>
      </c>
      <c r="H37" s="908">
        <v>0.79</v>
      </c>
      <c r="I37" s="908">
        <v>0.57999999999999996</v>
      </c>
      <c r="J37" s="912">
        <v>0.28999999999999998</v>
      </c>
      <c r="K37" s="885"/>
      <c r="L37" s="885"/>
      <c r="M37" s="885"/>
      <c r="N37" s="885"/>
      <c r="O37" s="885"/>
      <c r="P37" s="885"/>
    </row>
    <row r="38" spans="1:16" ht="39" customHeight="1">
      <c r="A38" s="885"/>
      <c r="B38" s="888"/>
      <c r="C38" s="894" t="s">
        <v>42</v>
      </c>
      <c r="D38" s="894"/>
      <c r="E38" s="899"/>
      <c r="F38" s="903">
        <v>6.e-002</v>
      </c>
      <c r="G38" s="908">
        <v>0</v>
      </c>
      <c r="H38" s="908">
        <v>0.17</v>
      </c>
      <c r="I38" s="908">
        <v>0</v>
      </c>
      <c r="J38" s="912">
        <v>0.13</v>
      </c>
      <c r="K38" s="885"/>
      <c r="L38" s="885"/>
      <c r="M38" s="885"/>
      <c r="N38" s="885"/>
      <c r="O38" s="885"/>
      <c r="P38" s="885"/>
    </row>
    <row r="39" spans="1:16" ht="39" customHeight="1">
      <c r="A39" s="885"/>
      <c r="B39" s="888"/>
      <c r="C39" s="894" t="s">
        <v>220</v>
      </c>
      <c r="D39" s="894"/>
      <c r="E39" s="899"/>
      <c r="F39" s="903">
        <v>1.e-002</v>
      </c>
      <c r="G39" s="908">
        <v>1.e-002</v>
      </c>
      <c r="H39" s="908">
        <v>1.e-002</v>
      </c>
      <c r="I39" s="908">
        <v>2.e-002</v>
      </c>
      <c r="J39" s="912">
        <v>0.11</v>
      </c>
      <c r="K39" s="885"/>
      <c r="L39" s="885"/>
      <c r="M39" s="885"/>
      <c r="N39" s="885"/>
      <c r="O39" s="885"/>
      <c r="P39" s="885"/>
    </row>
    <row r="40" spans="1:16" ht="39" customHeight="1">
      <c r="A40" s="885"/>
      <c r="B40" s="888"/>
      <c r="C40" s="894" t="s">
        <v>317</v>
      </c>
      <c r="D40" s="894"/>
      <c r="E40" s="899"/>
      <c r="F40" s="903">
        <v>8.e-002</v>
      </c>
      <c r="G40" s="908">
        <v>0.11</v>
      </c>
      <c r="H40" s="908">
        <v>0.12</v>
      </c>
      <c r="I40" s="908">
        <v>8.e-002</v>
      </c>
      <c r="J40" s="912">
        <v>0.11</v>
      </c>
      <c r="K40" s="885"/>
      <c r="L40" s="885"/>
      <c r="M40" s="885"/>
      <c r="N40" s="885"/>
      <c r="O40" s="885"/>
      <c r="P40" s="885"/>
    </row>
    <row r="41" spans="1:16" ht="39" customHeight="1">
      <c r="A41" s="885"/>
      <c r="B41" s="888"/>
      <c r="C41" s="894" t="s">
        <v>212</v>
      </c>
      <c r="D41" s="894"/>
      <c r="E41" s="899"/>
      <c r="F41" s="903">
        <v>0.12</v>
      </c>
      <c r="G41" s="908">
        <v>0.11</v>
      </c>
      <c r="H41" s="908">
        <v>8.e-002</v>
      </c>
      <c r="I41" s="908">
        <v>0.13</v>
      </c>
      <c r="J41" s="912">
        <v>9.e-002</v>
      </c>
      <c r="K41" s="885"/>
      <c r="L41" s="885"/>
      <c r="M41" s="885"/>
      <c r="N41" s="885"/>
      <c r="O41" s="885"/>
      <c r="P41" s="885"/>
    </row>
    <row r="42" spans="1:16" ht="39" customHeight="1">
      <c r="A42" s="885"/>
      <c r="B42" s="889"/>
      <c r="C42" s="894" t="s">
        <v>527</v>
      </c>
      <c r="D42" s="894"/>
      <c r="E42" s="899"/>
      <c r="F42" s="903" t="s">
        <v>140</v>
      </c>
      <c r="G42" s="908" t="s">
        <v>140</v>
      </c>
      <c r="H42" s="908" t="s">
        <v>140</v>
      </c>
      <c r="I42" s="908" t="s">
        <v>140</v>
      </c>
      <c r="J42" s="912" t="s">
        <v>140</v>
      </c>
      <c r="K42" s="885"/>
      <c r="L42" s="885"/>
      <c r="M42" s="885"/>
      <c r="N42" s="885"/>
      <c r="O42" s="885"/>
      <c r="P42" s="885"/>
    </row>
    <row r="43" spans="1:16" ht="39" customHeight="1">
      <c r="A43" s="885"/>
      <c r="B43" s="890"/>
      <c r="C43" s="895" t="s">
        <v>489</v>
      </c>
      <c r="D43" s="895"/>
      <c r="E43" s="900"/>
      <c r="F43" s="904">
        <v>0.35</v>
      </c>
      <c r="G43" s="909">
        <v>0.27</v>
      </c>
      <c r="H43" s="909">
        <v>0.69</v>
      </c>
      <c r="I43" s="909">
        <v>0.44</v>
      </c>
      <c r="J43" s="913">
        <v>7.0000000000000007e-002</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lETwAhEGdsR95CoV5OHuY2g9HFMlJGFbGLPiBmlvPI8NEvmWPYiti7uR5HXSl6vLYv0Bl323unXOz3vlwLD+FA==" saltValue="PH9hfgwJIKLPs9e4lIbQX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56"/>
  <sheetViews>
    <sheetView showGridLines="0" zoomScaleSheetLayoutView="55" workbookViewId="0"/>
  </sheetViews>
  <sheetFormatPr defaultColWidth="0" defaultRowHeight="12.65" customHeight="1" zeroHeight="1"/>
  <cols>
    <col min="1" max="1" width="6.6328125" style="365" customWidth="1"/>
    <col min="2" max="3" width="10.90625" style="365" customWidth="1"/>
    <col min="4" max="4" width="10" style="365" customWidth="1"/>
    <col min="5" max="10" width="11" style="365" customWidth="1"/>
    <col min="11" max="15" width="13.08984375" style="365" customWidth="1"/>
    <col min="16" max="21" width="11.4531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22</v>
      </c>
      <c r="C44" s="921"/>
      <c r="D44" s="921"/>
      <c r="E44" s="931"/>
      <c r="F44" s="931"/>
      <c r="G44" s="931"/>
      <c r="H44" s="931"/>
      <c r="I44" s="931"/>
      <c r="J44" s="935" t="s">
        <v>13</v>
      </c>
      <c r="K44" s="939" t="s">
        <v>524</v>
      </c>
      <c r="L44" s="943" t="s">
        <v>525</v>
      </c>
      <c r="M44" s="943" t="s">
        <v>374</v>
      </c>
      <c r="N44" s="943" t="s">
        <v>194</v>
      </c>
      <c r="O44" s="948" t="s">
        <v>414</v>
      </c>
      <c r="P44" s="758"/>
      <c r="Q44" s="758"/>
      <c r="R44" s="758"/>
      <c r="S44" s="758"/>
      <c r="T44" s="758"/>
      <c r="U44" s="758"/>
    </row>
    <row r="45" spans="1:21" ht="30.75" customHeight="1">
      <c r="A45" s="758"/>
      <c r="B45" s="915" t="s">
        <v>23</v>
      </c>
      <c r="C45" s="922"/>
      <c r="D45" s="927"/>
      <c r="E45" s="932" t="s">
        <v>21</v>
      </c>
      <c r="F45" s="932"/>
      <c r="G45" s="932"/>
      <c r="H45" s="932"/>
      <c r="I45" s="932"/>
      <c r="J45" s="936"/>
      <c r="K45" s="940">
        <v>2787</v>
      </c>
      <c r="L45" s="944">
        <v>2709</v>
      </c>
      <c r="M45" s="944">
        <v>2659</v>
      </c>
      <c r="N45" s="944">
        <v>2487</v>
      </c>
      <c r="O45" s="949">
        <v>2396</v>
      </c>
      <c r="P45" s="758"/>
      <c r="Q45" s="758"/>
      <c r="R45" s="758"/>
      <c r="S45" s="758"/>
      <c r="T45" s="758"/>
      <c r="U45" s="758"/>
    </row>
    <row r="46" spans="1:21" ht="30.75" customHeight="1">
      <c r="A46" s="758"/>
      <c r="B46" s="916"/>
      <c r="C46" s="923"/>
      <c r="D46" s="928"/>
      <c r="E46" s="933" t="s">
        <v>26</v>
      </c>
      <c r="F46" s="933"/>
      <c r="G46" s="933"/>
      <c r="H46" s="933"/>
      <c r="I46" s="933"/>
      <c r="J46" s="937"/>
      <c r="K46" s="941" t="s">
        <v>140</v>
      </c>
      <c r="L46" s="945" t="s">
        <v>140</v>
      </c>
      <c r="M46" s="945" t="s">
        <v>140</v>
      </c>
      <c r="N46" s="945" t="s">
        <v>140</v>
      </c>
      <c r="O46" s="950" t="s">
        <v>140</v>
      </c>
      <c r="P46" s="758"/>
      <c r="Q46" s="758"/>
      <c r="R46" s="758"/>
      <c r="S46" s="758"/>
      <c r="T46" s="758"/>
      <c r="U46" s="758"/>
    </row>
    <row r="47" spans="1:21" ht="30.75" customHeight="1">
      <c r="A47" s="758"/>
      <c r="B47" s="916"/>
      <c r="C47" s="923"/>
      <c r="D47" s="928"/>
      <c r="E47" s="933" t="s">
        <v>29</v>
      </c>
      <c r="F47" s="933"/>
      <c r="G47" s="933"/>
      <c r="H47" s="933"/>
      <c r="I47" s="933"/>
      <c r="J47" s="937"/>
      <c r="K47" s="941" t="s">
        <v>140</v>
      </c>
      <c r="L47" s="945" t="s">
        <v>140</v>
      </c>
      <c r="M47" s="945" t="s">
        <v>140</v>
      </c>
      <c r="N47" s="945" t="s">
        <v>140</v>
      </c>
      <c r="O47" s="950" t="s">
        <v>140</v>
      </c>
      <c r="P47" s="758"/>
      <c r="Q47" s="758"/>
      <c r="R47" s="758"/>
      <c r="S47" s="758"/>
      <c r="T47" s="758"/>
      <c r="U47" s="758"/>
    </row>
    <row r="48" spans="1:21" ht="30.75" customHeight="1">
      <c r="A48" s="758"/>
      <c r="B48" s="916"/>
      <c r="C48" s="923"/>
      <c r="D48" s="928"/>
      <c r="E48" s="933" t="s">
        <v>36</v>
      </c>
      <c r="F48" s="933"/>
      <c r="G48" s="933"/>
      <c r="H48" s="933"/>
      <c r="I48" s="933"/>
      <c r="J48" s="937"/>
      <c r="K48" s="941">
        <v>796</v>
      </c>
      <c r="L48" s="945">
        <v>813</v>
      </c>
      <c r="M48" s="945">
        <v>834</v>
      </c>
      <c r="N48" s="945">
        <v>818</v>
      </c>
      <c r="O48" s="950">
        <v>811</v>
      </c>
      <c r="P48" s="758"/>
      <c r="Q48" s="758"/>
      <c r="R48" s="758"/>
      <c r="S48" s="758"/>
      <c r="T48" s="758"/>
      <c r="U48" s="758"/>
    </row>
    <row r="49" spans="1:21" ht="30.75" customHeight="1">
      <c r="A49" s="758"/>
      <c r="B49" s="916"/>
      <c r="C49" s="923"/>
      <c r="D49" s="928"/>
      <c r="E49" s="933" t="s">
        <v>0</v>
      </c>
      <c r="F49" s="933"/>
      <c r="G49" s="933"/>
      <c r="H49" s="933"/>
      <c r="I49" s="933"/>
      <c r="J49" s="937"/>
      <c r="K49" s="941">
        <v>1</v>
      </c>
      <c r="L49" s="945">
        <v>1</v>
      </c>
      <c r="M49" s="945">
        <v>1</v>
      </c>
      <c r="N49" s="945">
        <v>1</v>
      </c>
      <c r="O49" s="950" t="s">
        <v>140</v>
      </c>
      <c r="P49" s="758"/>
      <c r="Q49" s="758"/>
      <c r="R49" s="758"/>
      <c r="S49" s="758"/>
      <c r="T49" s="758"/>
      <c r="U49" s="758"/>
    </row>
    <row r="50" spans="1:21" ht="30.75" customHeight="1">
      <c r="A50" s="758"/>
      <c r="B50" s="916"/>
      <c r="C50" s="923"/>
      <c r="D50" s="928"/>
      <c r="E50" s="933" t="s">
        <v>37</v>
      </c>
      <c r="F50" s="933"/>
      <c r="G50" s="933"/>
      <c r="H50" s="933"/>
      <c r="I50" s="933"/>
      <c r="J50" s="937"/>
      <c r="K50" s="941">
        <v>31</v>
      </c>
      <c r="L50" s="945">
        <v>16</v>
      </c>
      <c r="M50" s="945">
        <v>17</v>
      </c>
      <c r="N50" s="945">
        <v>7</v>
      </c>
      <c r="O50" s="950">
        <v>3</v>
      </c>
      <c r="P50" s="758"/>
      <c r="Q50" s="758"/>
      <c r="R50" s="758"/>
      <c r="S50" s="758"/>
      <c r="T50" s="758"/>
      <c r="U50" s="758"/>
    </row>
    <row r="51" spans="1:21" ht="30.75" customHeight="1">
      <c r="A51" s="758"/>
      <c r="B51" s="917"/>
      <c r="C51" s="924"/>
      <c r="D51" s="929"/>
      <c r="E51" s="933" t="s">
        <v>41</v>
      </c>
      <c r="F51" s="933"/>
      <c r="G51" s="933"/>
      <c r="H51" s="933"/>
      <c r="I51" s="933"/>
      <c r="J51" s="937"/>
      <c r="K51" s="941">
        <v>0</v>
      </c>
      <c r="L51" s="945">
        <v>0</v>
      </c>
      <c r="M51" s="945">
        <v>1</v>
      </c>
      <c r="N51" s="945">
        <v>0</v>
      </c>
      <c r="O51" s="950">
        <v>0</v>
      </c>
      <c r="P51" s="758"/>
      <c r="Q51" s="758"/>
      <c r="R51" s="758"/>
      <c r="S51" s="758"/>
      <c r="T51" s="758"/>
      <c r="U51" s="758"/>
    </row>
    <row r="52" spans="1:21" ht="30.75" customHeight="1">
      <c r="A52" s="758"/>
      <c r="B52" s="918" t="s">
        <v>43</v>
      </c>
      <c r="C52" s="925"/>
      <c r="D52" s="929"/>
      <c r="E52" s="933" t="s">
        <v>45</v>
      </c>
      <c r="F52" s="933"/>
      <c r="G52" s="933"/>
      <c r="H52" s="933"/>
      <c r="I52" s="933"/>
      <c r="J52" s="937"/>
      <c r="K52" s="941">
        <v>2203</v>
      </c>
      <c r="L52" s="945">
        <v>2205</v>
      </c>
      <c r="M52" s="945">
        <v>2172</v>
      </c>
      <c r="N52" s="945">
        <v>2086</v>
      </c>
      <c r="O52" s="950">
        <v>2066</v>
      </c>
      <c r="P52" s="758"/>
      <c r="Q52" s="758"/>
      <c r="R52" s="758"/>
      <c r="S52" s="758"/>
      <c r="T52" s="758"/>
      <c r="U52" s="758"/>
    </row>
    <row r="53" spans="1:21" ht="30.75" customHeight="1">
      <c r="A53" s="758"/>
      <c r="B53" s="919" t="s">
        <v>46</v>
      </c>
      <c r="C53" s="926"/>
      <c r="D53" s="930"/>
      <c r="E53" s="934" t="s">
        <v>52</v>
      </c>
      <c r="F53" s="934"/>
      <c r="G53" s="934"/>
      <c r="H53" s="934"/>
      <c r="I53" s="934"/>
      <c r="J53" s="938"/>
      <c r="K53" s="942">
        <v>1412</v>
      </c>
      <c r="L53" s="946">
        <v>1334</v>
      </c>
      <c r="M53" s="946">
        <v>1340</v>
      </c>
      <c r="N53" s="946">
        <v>1227</v>
      </c>
      <c r="O53" s="951">
        <v>1144</v>
      </c>
      <c r="P53" s="758"/>
      <c r="Q53" s="758"/>
      <c r="R53" s="758"/>
      <c r="S53" s="758"/>
      <c r="T53" s="758"/>
      <c r="U53" s="758"/>
    </row>
    <row r="54" spans="1:21" ht="24" customHeight="1">
      <c r="A54" s="758"/>
      <c r="B54" s="920" t="s">
        <v>54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B2aknpu9yztqzvXzj1qPDZJzqTJ2Lhk1g3TfmugEpO5Hogy3kdvkfNhKG/RlQK6FVgPBpWtS37cq/ezl5qDKQA==" saltValue="LOJZ8Sv7iKE0zyUx1A2mx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328125" style="365" customWidth="1"/>
    <col min="2" max="3" width="12.6328125" style="365" customWidth="1"/>
    <col min="4" max="4" width="11.6328125" style="365" customWidth="1"/>
    <col min="5" max="8" width="10.36328125" style="365" customWidth="1"/>
    <col min="9" max="13" width="16.36328125" style="365" customWidth="1"/>
    <col min="14" max="19" width="12.63281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22</v>
      </c>
      <c r="C40" s="921"/>
      <c r="D40" s="921"/>
      <c r="E40" s="931"/>
      <c r="F40" s="931"/>
      <c r="G40" s="931"/>
      <c r="H40" s="935" t="s">
        <v>13</v>
      </c>
      <c r="I40" s="939" t="s">
        <v>524</v>
      </c>
      <c r="J40" s="943" t="s">
        <v>525</v>
      </c>
      <c r="K40" s="943" t="s">
        <v>374</v>
      </c>
      <c r="L40" s="943" t="s">
        <v>194</v>
      </c>
      <c r="M40" s="968" t="s">
        <v>414</v>
      </c>
    </row>
    <row r="41" spans="2:13" ht="27.75" customHeight="1">
      <c r="B41" s="915" t="s">
        <v>32</v>
      </c>
      <c r="C41" s="922"/>
      <c r="D41" s="927"/>
      <c r="E41" s="957" t="s">
        <v>57</v>
      </c>
      <c r="F41" s="957"/>
      <c r="G41" s="957"/>
      <c r="H41" s="963"/>
      <c r="I41" s="940">
        <v>18707</v>
      </c>
      <c r="J41" s="944">
        <v>18377</v>
      </c>
      <c r="K41" s="944">
        <v>18386</v>
      </c>
      <c r="L41" s="944">
        <v>17338</v>
      </c>
      <c r="M41" s="949">
        <v>17350</v>
      </c>
    </row>
    <row r="42" spans="2:13" ht="27.75" customHeight="1">
      <c r="B42" s="916"/>
      <c r="C42" s="923"/>
      <c r="D42" s="928"/>
      <c r="E42" s="958" t="s">
        <v>64</v>
      </c>
      <c r="F42" s="958"/>
      <c r="G42" s="958"/>
      <c r="H42" s="964"/>
      <c r="I42" s="941">
        <v>115</v>
      </c>
      <c r="J42" s="945">
        <v>77</v>
      </c>
      <c r="K42" s="945">
        <v>78</v>
      </c>
      <c r="L42" s="945">
        <v>69</v>
      </c>
      <c r="M42" s="950">
        <v>50</v>
      </c>
    </row>
    <row r="43" spans="2:13" ht="27.75" customHeight="1">
      <c r="B43" s="916"/>
      <c r="C43" s="923"/>
      <c r="D43" s="928"/>
      <c r="E43" s="958" t="s">
        <v>65</v>
      </c>
      <c r="F43" s="958"/>
      <c r="G43" s="958"/>
      <c r="H43" s="964"/>
      <c r="I43" s="941">
        <v>9381</v>
      </c>
      <c r="J43" s="945">
        <v>8959</v>
      </c>
      <c r="K43" s="945">
        <v>8557</v>
      </c>
      <c r="L43" s="945">
        <v>8017</v>
      </c>
      <c r="M43" s="950">
        <v>7461</v>
      </c>
    </row>
    <row r="44" spans="2:13" ht="27.75" customHeight="1">
      <c r="B44" s="916"/>
      <c r="C44" s="923"/>
      <c r="D44" s="928"/>
      <c r="E44" s="958" t="s">
        <v>67</v>
      </c>
      <c r="F44" s="958"/>
      <c r="G44" s="958"/>
      <c r="H44" s="964"/>
      <c r="I44" s="941">
        <v>4</v>
      </c>
      <c r="J44" s="945">
        <v>3</v>
      </c>
      <c r="K44" s="945">
        <v>1</v>
      </c>
      <c r="L44" s="945" t="s">
        <v>140</v>
      </c>
      <c r="M44" s="950" t="s">
        <v>140</v>
      </c>
    </row>
    <row r="45" spans="2:13" ht="27.75" customHeight="1">
      <c r="B45" s="916"/>
      <c r="C45" s="923"/>
      <c r="D45" s="928"/>
      <c r="E45" s="958" t="s">
        <v>69</v>
      </c>
      <c r="F45" s="958"/>
      <c r="G45" s="958"/>
      <c r="H45" s="964"/>
      <c r="I45" s="941">
        <v>2999</v>
      </c>
      <c r="J45" s="945">
        <v>2809</v>
      </c>
      <c r="K45" s="945">
        <v>2771</v>
      </c>
      <c r="L45" s="945">
        <v>2798</v>
      </c>
      <c r="M45" s="950">
        <v>2834</v>
      </c>
    </row>
    <row r="46" spans="2:13" ht="27.75" customHeight="1">
      <c r="B46" s="916"/>
      <c r="C46" s="923"/>
      <c r="D46" s="929"/>
      <c r="E46" s="958" t="s">
        <v>68</v>
      </c>
      <c r="F46" s="958"/>
      <c r="G46" s="958"/>
      <c r="H46" s="964"/>
      <c r="I46" s="941">
        <v>17</v>
      </c>
      <c r="J46" s="945">
        <v>13</v>
      </c>
      <c r="K46" s="945">
        <v>11</v>
      </c>
      <c r="L46" s="945">
        <v>7</v>
      </c>
      <c r="M46" s="950">
        <v>4</v>
      </c>
    </row>
    <row r="47" spans="2:13" ht="27.75" customHeight="1">
      <c r="B47" s="916"/>
      <c r="C47" s="923"/>
      <c r="D47" s="955"/>
      <c r="E47" s="959" t="s">
        <v>71</v>
      </c>
      <c r="F47" s="962"/>
      <c r="G47" s="962"/>
      <c r="H47" s="965"/>
      <c r="I47" s="941" t="s">
        <v>140</v>
      </c>
      <c r="J47" s="945" t="s">
        <v>140</v>
      </c>
      <c r="K47" s="945" t="s">
        <v>140</v>
      </c>
      <c r="L47" s="945" t="s">
        <v>140</v>
      </c>
      <c r="M47" s="950" t="s">
        <v>140</v>
      </c>
    </row>
    <row r="48" spans="2:13" ht="27.75" customHeight="1">
      <c r="B48" s="916"/>
      <c r="C48" s="923"/>
      <c r="D48" s="928"/>
      <c r="E48" s="958" t="s">
        <v>75</v>
      </c>
      <c r="F48" s="958"/>
      <c r="G48" s="958"/>
      <c r="H48" s="964"/>
      <c r="I48" s="941" t="s">
        <v>140</v>
      </c>
      <c r="J48" s="945" t="s">
        <v>140</v>
      </c>
      <c r="K48" s="945" t="s">
        <v>140</v>
      </c>
      <c r="L48" s="945" t="s">
        <v>140</v>
      </c>
      <c r="M48" s="950" t="s">
        <v>140</v>
      </c>
    </row>
    <row r="49" spans="2:13" ht="27.75" customHeight="1">
      <c r="B49" s="917"/>
      <c r="C49" s="924"/>
      <c r="D49" s="928"/>
      <c r="E49" s="958" t="s">
        <v>81</v>
      </c>
      <c r="F49" s="958"/>
      <c r="G49" s="958"/>
      <c r="H49" s="964"/>
      <c r="I49" s="941" t="s">
        <v>140</v>
      </c>
      <c r="J49" s="945" t="s">
        <v>140</v>
      </c>
      <c r="K49" s="945" t="s">
        <v>140</v>
      </c>
      <c r="L49" s="945" t="s">
        <v>140</v>
      </c>
      <c r="M49" s="950" t="s">
        <v>140</v>
      </c>
    </row>
    <row r="50" spans="2:13" ht="27.75" customHeight="1">
      <c r="B50" s="952" t="s">
        <v>83</v>
      </c>
      <c r="C50" s="953"/>
      <c r="D50" s="956"/>
      <c r="E50" s="958" t="s">
        <v>85</v>
      </c>
      <c r="F50" s="958"/>
      <c r="G50" s="958"/>
      <c r="H50" s="964"/>
      <c r="I50" s="941">
        <v>2983</v>
      </c>
      <c r="J50" s="945">
        <v>3062</v>
      </c>
      <c r="K50" s="945">
        <v>3330</v>
      </c>
      <c r="L50" s="945">
        <v>2778</v>
      </c>
      <c r="M50" s="950">
        <v>2117</v>
      </c>
    </row>
    <row r="51" spans="2:13" ht="27.75" customHeight="1">
      <c r="B51" s="916"/>
      <c r="C51" s="923"/>
      <c r="D51" s="928"/>
      <c r="E51" s="958" t="s">
        <v>88</v>
      </c>
      <c r="F51" s="958"/>
      <c r="G51" s="958"/>
      <c r="H51" s="964"/>
      <c r="I51" s="941">
        <v>101</v>
      </c>
      <c r="J51" s="945">
        <v>80</v>
      </c>
      <c r="K51" s="945">
        <v>63</v>
      </c>
      <c r="L51" s="945">
        <v>59</v>
      </c>
      <c r="M51" s="950">
        <v>53</v>
      </c>
    </row>
    <row r="52" spans="2:13" ht="27.75" customHeight="1">
      <c r="B52" s="917"/>
      <c r="C52" s="924"/>
      <c r="D52" s="928"/>
      <c r="E52" s="958" t="s">
        <v>39</v>
      </c>
      <c r="F52" s="958"/>
      <c r="G52" s="958"/>
      <c r="H52" s="964"/>
      <c r="I52" s="941">
        <v>19438</v>
      </c>
      <c r="J52" s="945">
        <v>19284</v>
      </c>
      <c r="K52" s="945">
        <v>19362</v>
      </c>
      <c r="L52" s="945">
        <v>18511</v>
      </c>
      <c r="M52" s="950">
        <v>18395</v>
      </c>
    </row>
    <row r="53" spans="2:13" ht="27.75" customHeight="1">
      <c r="B53" s="919" t="s">
        <v>46</v>
      </c>
      <c r="C53" s="926"/>
      <c r="D53" s="930"/>
      <c r="E53" s="960" t="s">
        <v>90</v>
      </c>
      <c r="F53" s="960"/>
      <c r="G53" s="960"/>
      <c r="H53" s="966"/>
      <c r="I53" s="942">
        <v>8701</v>
      </c>
      <c r="J53" s="946">
        <v>7813</v>
      </c>
      <c r="K53" s="946">
        <v>7050</v>
      </c>
      <c r="L53" s="946">
        <v>6881</v>
      </c>
      <c r="M53" s="951">
        <v>7134</v>
      </c>
    </row>
    <row r="54" spans="2:13" ht="27.75" customHeight="1">
      <c r="B54" s="891" t="s">
        <v>14</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0Dn8Q0+NxG1sbPsVQyV2Rcb62AQzTy7QDhtqwWzXduI7L2zLIF7+AXkKI5Gpp6Am42ydJColHKExVdHrhNpvQ==" saltValue="Kisz/0Bnal5KF8+lFtIMv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6953125" style="365" customWidth="1"/>
    <col min="2" max="2" width="16.36328125" style="365" customWidth="1"/>
    <col min="3" max="5" width="26.26953125" style="365" customWidth="1"/>
    <col min="6" max="8" width="24.26953125" style="365" customWidth="1"/>
    <col min="9" max="14" width="26" style="365" customWidth="1"/>
    <col min="15" max="15" width="6.0898437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86</v>
      </c>
    </row>
    <row r="54" spans="2:8" ht="29.25" customHeight="1">
      <c r="B54" s="969" t="s">
        <v>8</v>
      </c>
      <c r="C54" s="975"/>
      <c r="D54" s="975"/>
      <c r="E54" s="984" t="s">
        <v>13</v>
      </c>
      <c r="F54" s="991" t="s">
        <v>374</v>
      </c>
      <c r="G54" s="991" t="s">
        <v>194</v>
      </c>
      <c r="H54" s="999" t="s">
        <v>414</v>
      </c>
    </row>
    <row r="55" spans="2:8" ht="52.5" customHeight="1">
      <c r="B55" s="970"/>
      <c r="C55" s="976" t="s">
        <v>96</v>
      </c>
      <c r="D55" s="976"/>
      <c r="E55" s="985"/>
      <c r="F55" s="992">
        <v>2590</v>
      </c>
      <c r="G55" s="992">
        <v>2192</v>
      </c>
      <c r="H55" s="1000">
        <v>1495</v>
      </c>
    </row>
    <row r="56" spans="2:8" ht="52.5" customHeight="1">
      <c r="B56" s="971"/>
      <c r="C56" s="977" t="s">
        <v>99</v>
      </c>
      <c r="D56" s="977"/>
      <c r="E56" s="986"/>
      <c r="F56" s="993">
        <v>338</v>
      </c>
      <c r="G56" s="993">
        <v>216</v>
      </c>
      <c r="H56" s="1001">
        <v>216</v>
      </c>
    </row>
    <row r="57" spans="2:8" ht="53.25" customHeight="1">
      <c r="B57" s="971"/>
      <c r="C57" s="978" t="s">
        <v>61</v>
      </c>
      <c r="D57" s="978"/>
      <c r="E57" s="987"/>
      <c r="F57" s="994">
        <v>1038</v>
      </c>
      <c r="G57" s="994">
        <v>1121</v>
      </c>
      <c r="H57" s="1002">
        <v>1146</v>
      </c>
    </row>
    <row r="58" spans="2:8" ht="45.75" customHeight="1">
      <c r="B58" s="972"/>
      <c r="C58" s="979" t="s">
        <v>106</v>
      </c>
      <c r="D58" s="982"/>
      <c r="E58" s="988"/>
      <c r="F58" s="995">
        <v>498</v>
      </c>
      <c r="G58" s="995">
        <v>613</v>
      </c>
      <c r="H58" s="1003">
        <v>664</v>
      </c>
    </row>
    <row r="59" spans="2:8" ht="45.75" customHeight="1">
      <c r="B59" s="972"/>
      <c r="C59" s="979" t="s">
        <v>106</v>
      </c>
      <c r="D59" s="982"/>
      <c r="E59" s="988"/>
      <c r="F59" s="995">
        <v>401</v>
      </c>
      <c r="G59" s="995">
        <v>363</v>
      </c>
      <c r="H59" s="1003">
        <v>319</v>
      </c>
    </row>
    <row r="60" spans="2:8" ht="45.75" customHeight="1">
      <c r="B60" s="972"/>
      <c r="C60" s="979" t="s">
        <v>106</v>
      </c>
      <c r="D60" s="982"/>
      <c r="E60" s="988"/>
      <c r="F60" s="995">
        <v>20</v>
      </c>
      <c r="G60" s="995">
        <v>28</v>
      </c>
      <c r="H60" s="1003">
        <v>54</v>
      </c>
    </row>
    <row r="61" spans="2:8" ht="45.75" customHeight="1">
      <c r="B61" s="972"/>
      <c r="C61" s="979" t="s">
        <v>106</v>
      </c>
      <c r="D61" s="982"/>
      <c r="E61" s="988"/>
      <c r="F61" s="995">
        <v>48</v>
      </c>
      <c r="G61" s="995">
        <v>46</v>
      </c>
      <c r="H61" s="1003">
        <v>39</v>
      </c>
    </row>
    <row r="62" spans="2:8" ht="45.75" customHeight="1">
      <c r="B62" s="973"/>
      <c r="C62" s="980" t="s">
        <v>106</v>
      </c>
      <c r="D62" s="983"/>
      <c r="E62" s="989"/>
      <c r="F62" s="996">
        <v>34</v>
      </c>
      <c r="G62" s="996">
        <v>34</v>
      </c>
      <c r="H62" s="1004">
        <v>34</v>
      </c>
    </row>
    <row r="63" spans="2:8" ht="52.5" customHeight="1">
      <c r="B63" s="974"/>
      <c r="C63" s="981" t="s">
        <v>110</v>
      </c>
      <c r="D63" s="981"/>
      <c r="E63" s="990"/>
      <c r="F63" s="997">
        <v>3966</v>
      </c>
      <c r="G63" s="997">
        <v>3528</v>
      </c>
      <c r="H63" s="1005">
        <v>2857</v>
      </c>
    </row>
    <row r="64" spans="2:8" ht="15" customHeight="1"/>
    <row r="65" ht="0" hidden="1" customHeight="1"/>
    <row r="66" ht="0" hidden="1" customHeight="1"/>
  </sheetData>
  <sheetProtection algorithmName="SHA-512" hashValue="FhuYmLKe3e/YUHQE0TnajmItR2UaWT9L6yPl4+0h5a+K+gtoqJAFcHLZfcNmzPFe6ooWFBK4xFc28duxBPtygg==" saltValue="4p1LxwM/AumUT0e+BXJiv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6328125" style="365" customWidth="1"/>
    <col min="2" max="107" width="2.453125" style="365" customWidth="1"/>
    <col min="108" max="108" width="6.08984375" style="751" customWidth="1"/>
    <col min="109" max="109" width="5.90625" style="752" customWidth="1"/>
    <col min="110" max="110" width="19.08984375" style="365" hidden="1" customWidth="1"/>
    <col min="111" max="115" width="12.6328125" style="365" hidden="1" customWidth="1"/>
    <col min="116" max="349" width="8.6328125" style="365" hidden="1" customWidth="1"/>
    <col min="350" max="355" width="14.90625" style="365" hidden="1" customWidth="1"/>
    <col min="356" max="357" width="15.90625" style="365" hidden="1" customWidth="1"/>
    <col min="358" max="363" width="16.08984375" style="365" hidden="1" customWidth="1"/>
    <col min="364" max="364" width="6.08984375" style="365" hidden="1" customWidth="1"/>
    <col min="365" max="365" width="3" style="365" hidden="1" customWidth="1"/>
    <col min="366" max="605" width="8.6328125" style="365" hidden="1" customWidth="1"/>
    <col min="606" max="611" width="14.90625" style="365" hidden="1" customWidth="1"/>
    <col min="612" max="613" width="15.90625" style="365" hidden="1" customWidth="1"/>
    <col min="614" max="619" width="16.08984375" style="365" hidden="1" customWidth="1"/>
    <col min="620" max="620" width="6.08984375" style="365" hidden="1" customWidth="1"/>
    <col min="621" max="621" width="3" style="365" hidden="1" customWidth="1"/>
    <col min="622" max="861" width="8.6328125" style="365" hidden="1" customWidth="1"/>
    <col min="862" max="867" width="14.90625" style="365" hidden="1" customWidth="1"/>
    <col min="868" max="869" width="15.90625" style="365" hidden="1" customWidth="1"/>
    <col min="870" max="875" width="16.08984375" style="365" hidden="1" customWidth="1"/>
    <col min="876" max="876" width="6.08984375" style="365" hidden="1" customWidth="1"/>
    <col min="877" max="877" width="3" style="365" hidden="1" customWidth="1"/>
    <col min="878" max="1117" width="8.6328125" style="365" hidden="1" customWidth="1"/>
    <col min="1118" max="1123" width="14.90625" style="365" hidden="1" customWidth="1"/>
    <col min="1124" max="1125" width="15.90625" style="365" hidden="1" customWidth="1"/>
    <col min="1126" max="1131" width="16.08984375" style="365" hidden="1" customWidth="1"/>
    <col min="1132" max="1132" width="6.08984375" style="365" hidden="1" customWidth="1"/>
    <col min="1133" max="1133" width="3" style="365" hidden="1" customWidth="1"/>
    <col min="1134" max="1373" width="8.6328125" style="365" hidden="1" customWidth="1"/>
    <col min="1374" max="1379" width="14.90625" style="365" hidden="1" customWidth="1"/>
    <col min="1380" max="1381" width="15.90625" style="365" hidden="1" customWidth="1"/>
    <col min="1382" max="1387" width="16.08984375" style="365" hidden="1" customWidth="1"/>
    <col min="1388" max="1388" width="6.08984375" style="365" hidden="1" customWidth="1"/>
    <col min="1389" max="1389" width="3" style="365" hidden="1" customWidth="1"/>
    <col min="1390" max="1629" width="8.6328125" style="365" hidden="1" customWidth="1"/>
    <col min="1630" max="1635" width="14.90625" style="365" hidden="1" customWidth="1"/>
    <col min="1636" max="1637" width="15.90625" style="365" hidden="1" customWidth="1"/>
    <col min="1638" max="1643" width="16.08984375" style="365" hidden="1" customWidth="1"/>
    <col min="1644" max="1644" width="6.08984375" style="365" hidden="1" customWidth="1"/>
    <col min="1645" max="1645" width="3" style="365" hidden="1" customWidth="1"/>
    <col min="1646" max="1885" width="8.6328125" style="365" hidden="1" customWidth="1"/>
    <col min="1886" max="1891" width="14.90625" style="365" hidden="1" customWidth="1"/>
    <col min="1892" max="1893" width="15.90625" style="365" hidden="1" customWidth="1"/>
    <col min="1894" max="1899" width="16.08984375" style="365" hidden="1" customWidth="1"/>
    <col min="1900" max="1900" width="6.08984375" style="365" hidden="1" customWidth="1"/>
    <col min="1901" max="1901" width="3" style="365" hidden="1" customWidth="1"/>
    <col min="1902" max="2141" width="8.6328125" style="365" hidden="1" customWidth="1"/>
    <col min="2142" max="2147" width="14.90625" style="365" hidden="1" customWidth="1"/>
    <col min="2148" max="2149" width="15.90625" style="365" hidden="1" customWidth="1"/>
    <col min="2150" max="2155" width="16.08984375" style="365" hidden="1" customWidth="1"/>
    <col min="2156" max="2156" width="6.08984375" style="365" hidden="1" customWidth="1"/>
    <col min="2157" max="2157" width="3" style="365" hidden="1" customWidth="1"/>
    <col min="2158" max="2397" width="8.6328125" style="365" hidden="1" customWidth="1"/>
    <col min="2398" max="2403" width="14.90625" style="365" hidden="1" customWidth="1"/>
    <col min="2404" max="2405" width="15.90625" style="365" hidden="1" customWidth="1"/>
    <col min="2406" max="2411" width="16.08984375" style="365" hidden="1" customWidth="1"/>
    <col min="2412" max="2412" width="6.08984375" style="365" hidden="1" customWidth="1"/>
    <col min="2413" max="2413" width="3" style="365" hidden="1" customWidth="1"/>
    <col min="2414" max="2653" width="8.6328125" style="365" hidden="1" customWidth="1"/>
    <col min="2654" max="2659" width="14.90625" style="365" hidden="1" customWidth="1"/>
    <col min="2660" max="2661" width="15.90625" style="365" hidden="1" customWidth="1"/>
    <col min="2662" max="2667" width="16.08984375" style="365" hidden="1" customWidth="1"/>
    <col min="2668" max="2668" width="6.08984375" style="365" hidden="1" customWidth="1"/>
    <col min="2669" max="2669" width="3" style="365" hidden="1" customWidth="1"/>
    <col min="2670" max="2909" width="8.6328125" style="365" hidden="1" customWidth="1"/>
    <col min="2910" max="2915" width="14.90625" style="365" hidden="1" customWidth="1"/>
    <col min="2916" max="2917" width="15.90625" style="365" hidden="1" customWidth="1"/>
    <col min="2918" max="2923" width="16.08984375" style="365" hidden="1" customWidth="1"/>
    <col min="2924" max="2924" width="6.08984375" style="365" hidden="1" customWidth="1"/>
    <col min="2925" max="2925" width="3" style="365" hidden="1" customWidth="1"/>
    <col min="2926" max="3165" width="8.6328125" style="365" hidden="1" customWidth="1"/>
    <col min="3166" max="3171" width="14.90625" style="365" hidden="1" customWidth="1"/>
    <col min="3172" max="3173" width="15.90625" style="365" hidden="1" customWidth="1"/>
    <col min="3174" max="3179" width="16.08984375" style="365" hidden="1" customWidth="1"/>
    <col min="3180" max="3180" width="6.08984375" style="365" hidden="1" customWidth="1"/>
    <col min="3181" max="3181" width="3" style="365" hidden="1" customWidth="1"/>
    <col min="3182" max="3421" width="8.6328125" style="365" hidden="1" customWidth="1"/>
    <col min="3422" max="3427" width="14.90625" style="365" hidden="1" customWidth="1"/>
    <col min="3428" max="3429" width="15.90625" style="365" hidden="1" customWidth="1"/>
    <col min="3430" max="3435" width="16.08984375" style="365" hidden="1" customWidth="1"/>
    <col min="3436" max="3436" width="6.08984375" style="365" hidden="1" customWidth="1"/>
    <col min="3437" max="3437" width="3" style="365" hidden="1" customWidth="1"/>
    <col min="3438" max="3677" width="8.6328125" style="365" hidden="1" customWidth="1"/>
    <col min="3678" max="3683" width="14.90625" style="365" hidden="1" customWidth="1"/>
    <col min="3684" max="3685" width="15.90625" style="365" hidden="1" customWidth="1"/>
    <col min="3686" max="3691" width="16.08984375" style="365" hidden="1" customWidth="1"/>
    <col min="3692" max="3692" width="6.08984375" style="365" hidden="1" customWidth="1"/>
    <col min="3693" max="3693" width="3" style="365" hidden="1" customWidth="1"/>
    <col min="3694" max="3933" width="8.6328125" style="365" hidden="1" customWidth="1"/>
    <col min="3934" max="3939" width="14.90625" style="365" hidden="1" customWidth="1"/>
    <col min="3940" max="3941" width="15.90625" style="365" hidden="1" customWidth="1"/>
    <col min="3942" max="3947" width="16.08984375" style="365" hidden="1" customWidth="1"/>
    <col min="3948" max="3948" width="6.08984375" style="365" hidden="1" customWidth="1"/>
    <col min="3949" max="3949" width="3" style="365" hidden="1" customWidth="1"/>
    <col min="3950" max="4189" width="8.6328125" style="365" hidden="1" customWidth="1"/>
    <col min="4190" max="4195" width="14.90625" style="365" hidden="1" customWidth="1"/>
    <col min="4196" max="4197" width="15.90625" style="365" hidden="1" customWidth="1"/>
    <col min="4198" max="4203" width="16.08984375" style="365" hidden="1" customWidth="1"/>
    <col min="4204" max="4204" width="6.08984375" style="365" hidden="1" customWidth="1"/>
    <col min="4205" max="4205" width="3" style="365" hidden="1" customWidth="1"/>
    <col min="4206" max="4445" width="8.6328125" style="365" hidden="1" customWidth="1"/>
    <col min="4446" max="4451" width="14.90625" style="365" hidden="1" customWidth="1"/>
    <col min="4452" max="4453" width="15.90625" style="365" hidden="1" customWidth="1"/>
    <col min="4454" max="4459" width="16.08984375" style="365" hidden="1" customWidth="1"/>
    <col min="4460" max="4460" width="6.08984375" style="365" hidden="1" customWidth="1"/>
    <col min="4461" max="4461" width="3" style="365" hidden="1" customWidth="1"/>
    <col min="4462" max="4701" width="8.6328125" style="365" hidden="1" customWidth="1"/>
    <col min="4702" max="4707" width="14.90625" style="365" hidden="1" customWidth="1"/>
    <col min="4708" max="4709" width="15.90625" style="365" hidden="1" customWidth="1"/>
    <col min="4710" max="4715" width="16.08984375" style="365" hidden="1" customWidth="1"/>
    <col min="4716" max="4716" width="6.08984375" style="365" hidden="1" customWidth="1"/>
    <col min="4717" max="4717" width="3" style="365" hidden="1" customWidth="1"/>
    <col min="4718" max="4957" width="8.6328125" style="365" hidden="1" customWidth="1"/>
    <col min="4958" max="4963" width="14.90625" style="365" hidden="1" customWidth="1"/>
    <col min="4964" max="4965" width="15.90625" style="365" hidden="1" customWidth="1"/>
    <col min="4966" max="4971" width="16.08984375" style="365" hidden="1" customWidth="1"/>
    <col min="4972" max="4972" width="6.08984375" style="365" hidden="1" customWidth="1"/>
    <col min="4973" max="4973" width="3" style="365" hidden="1" customWidth="1"/>
    <col min="4974" max="5213" width="8.6328125" style="365" hidden="1" customWidth="1"/>
    <col min="5214" max="5219" width="14.90625" style="365" hidden="1" customWidth="1"/>
    <col min="5220" max="5221" width="15.90625" style="365" hidden="1" customWidth="1"/>
    <col min="5222" max="5227" width="16.08984375" style="365" hidden="1" customWidth="1"/>
    <col min="5228" max="5228" width="6.08984375" style="365" hidden="1" customWidth="1"/>
    <col min="5229" max="5229" width="3" style="365" hidden="1" customWidth="1"/>
    <col min="5230" max="5469" width="8.6328125" style="365" hidden="1" customWidth="1"/>
    <col min="5470" max="5475" width="14.90625" style="365" hidden="1" customWidth="1"/>
    <col min="5476" max="5477" width="15.90625" style="365" hidden="1" customWidth="1"/>
    <col min="5478" max="5483" width="16.08984375" style="365" hidden="1" customWidth="1"/>
    <col min="5484" max="5484" width="6.08984375" style="365" hidden="1" customWidth="1"/>
    <col min="5485" max="5485" width="3" style="365" hidden="1" customWidth="1"/>
    <col min="5486" max="5725" width="8.6328125" style="365" hidden="1" customWidth="1"/>
    <col min="5726" max="5731" width="14.90625" style="365" hidden="1" customWidth="1"/>
    <col min="5732" max="5733" width="15.90625" style="365" hidden="1" customWidth="1"/>
    <col min="5734" max="5739" width="16.08984375" style="365" hidden="1" customWidth="1"/>
    <col min="5740" max="5740" width="6.08984375" style="365" hidden="1" customWidth="1"/>
    <col min="5741" max="5741" width="3" style="365" hidden="1" customWidth="1"/>
    <col min="5742" max="5981" width="8.6328125" style="365" hidden="1" customWidth="1"/>
    <col min="5982" max="5987" width="14.90625" style="365" hidden="1" customWidth="1"/>
    <col min="5988" max="5989" width="15.90625" style="365" hidden="1" customWidth="1"/>
    <col min="5990" max="5995" width="16.08984375" style="365" hidden="1" customWidth="1"/>
    <col min="5996" max="5996" width="6.08984375" style="365" hidden="1" customWidth="1"/>
    <col min="5997" max="5997" width="3" style="365" hidden="1" customWidth="1"/>
    <col min="5998" max="6237" width="8.6328125" style="365" hidden="1" customWidth="1"/>
    <col min="6238" max="6243" width="14.90625" style="365" hidden="1" customWidth="1"/>
    <col min="6244" max="6245" width="15.90625" style="365" hidden="1" customWidth="1"/>
    <col min="6246" max="6251" width="16.08984375" style="365" hidden="1" customWidth="1"/>
    <col min="6252" max="6252" width="6.08984375" style="365" hidden="1" customWidth="1"/>
    <col min="6253" max="6253" width="3" style="365" hidden="1" customWidth="1"/>
    <col min="6254" max="6493" width="8.6328125" style="365" hidden="1" customWidth="1"/>
    <col min="6494" max="6499" width="14.90625" style="365" hidden="1" customWidth="1"/>
    <col min="6500" max="6501" width="15.90625" style="365" hidden="1" customWidth="1"/>
    <col min="6502" max="6507" width="16.08984375" style="365" hidden="1" customWidth="1"/>
    <col min="6508" max="6508" width="6.08984375" style="365" hidden="1" customWidth="1"/>
    <col min="6509" max="6509" width="3" style="365" hidden="1" customWidth="1"/>
    <col min="6510" max="6749" width="8.6328125" style="365" hidden="1" customWidth="1"/>
    <col min="6750" max="6755" width="14.90625" style="365" hidden="1" customWidth="1"/>
    <col min="6756" max="6757" width="15.90625" style="365" hidden="1" customWidth="1"/>
    <col min="6758" max="6763" width="16.08984375" style="365" hidden="1" customWidth="1"/>
    <col min="6764" max="6764" width="6.08984375" style="365" hidden="1" customWidth="1"/>
    <col min="6765" max="6765" width="3" style="365" hidden="1" customWidth="1"/>
    <col min="6766" max="7005" width="8.6328125" style="365" hidden="1" customWidth="1"/>
    <col min="7006" max="7011" width="14.90625" style="365" hidden="1" customWidth="1"/>
    <col min="7012" max="7013" width="15.90625" style="365" hidden="1" customWidth="1"/>
    <col min="7014" max="7019" width="16.08984375" style="365" hidden="1" customWidth="1"/>
    <col min="7020" max="7020" width="6.08984375" style="365" hidden="1" customWidth="1"/>
    <col min="7021" max="7021" width="3" style="365" hidden="1" customWidth="1"/>
    <col min="7022" max="7261" width="8.6328125" style="365" hidden="1" customWidth="1"/>
    <col min="7262" max="7267" width="14.90625" style="365" hidden="1" customWidth="1"/>
    <col min="7268" max="7269" width="15.90625" style="365" hidden="1" customWidth="1"/>
    <col min="7270" max="7275" width="16.08984375" style="365" hidden="1" customWidth="1"/>
    <col min="7276" max="7276" width="6.08984375" style="365" hidden="1" customWidth="1"/>
    <col min="7277" max="7277" width="3" style="365" hidden="1" customWidth="1"/>
    <col min="7278" max="7517" width="8.6328125" style="365" hidden="1" customWidth="1"/>
    <col min="7518" max="7523" width="14.90625" style="365" hidden="1" customWidth="1"/>
    <col min="7524" max="7525" width="15.90625" style="365" hidden="1" customWidth="1"/>
    <col min="7526" max="7531" width="16.08984375" style="365" hidden="1" customWidth="1"/>
    <col min="7532" max="7532" width="6.08984375" style="365" hidden="1" customWidth="1"/>
    <col min="7533" max="7533" width="3" style="365" hidden="1" customWidth="1"/>
    <col min="7534" max="7773" width="8.6328125" style="365" hidden="1" customWidth="1"/>
    <col min="7774" max="7779" width="14.90625" style="365" hidden="1" customWidth="1"/>
    <col min="7780" max="7781" width="15.90625" style="365" hidden="1" customWidth="1"/>
    <col min="7782" max="7787" width="16.08984375" style="365" hidden="1" customWidth="1"/>
    <col min="7788" max="7788" width="6.08984375" style="365" hidden="1" customWidth="1"/>
    <col min="7789" max="7789" width="3" style="365" hidden="1" customWidth="1"/>
    <col min="7790" max="8029" width="8.6328125" style="365" hidden="1" customWidth="1"/>
    <col min="8030" max="8035" width="14.90625" style="365" hidden="1" customWidth="1"/>
    <col min="8036" max="8037" width="15.90625" style="365" hidden="1" customWidth="1"/>
    <col min="8038" max="8043" width="16.08984375" style="365" hidden="1" customWidth="1"/>
    <col min="8044" max="8044" width="6.08984375" style="365" hidden="1" customWidth="1"/>
    <col min="8045" max="8045" width="3" style="365" hidden="1" customWidth="1"/>
    <col min="8046" max="8285" width="8.6328125" style="365" hidden="1" customWidth="1"/>
    <col min="8286" max="8291" width="14.90625" style="365" hidden="1" customWidth="1"/>
    <col min="8292" max="8293" width="15.90625" style="365" hidden="1" customWidth="1"/>
    <col min="8294" max="8299" width="16.08984375" style="365" hidden="1" customWidth="1"/>
    <col min="8300" max="8300" width="6.08984375" style="365" hidden="1" customWidth="1"/>
    <col min="8301" max="8301" width="3" style="365" hidden="1" customWidth="1"/>
    <col min="8302" max="8541" width="8.6328125" style="365" hidden="1" customWidth="1"/>
    <col min="8542" max="8547" width="14.90625" style="365" hidden="1" customWidth="1"/>
    <col min="8548" max="8549" width="15.90625" style="365" hidden="1" customWidth="1"/>
    <col min="8550" max="8555" width="16.08984375" style="365" hidden="1" customWidth="1"/>
    <col min="8556" max="8556" width="6.08984375" style="365" hidden="1" customWidth="1"/>
    <col min="8557" max="8557" width="3" style="365" hidden="1" customWidth="1"/>
    <col min="8558" max="8797" width="8.6328125" style="365" hidden="1" customWidth="1"/>
    <col min="8798" max="8803" width="14.90625" style="365" hidden="1" customWidth="1"/>
    <col min="8804" max="8805" width="15.90625" style="365" hidden="1" customWidth="1"/>
    <col min="8806" max="8811" width="16.08984375" style="365" hidden="1" customWidth="1"/>
    <col min="8812" max="8812" width="6.08984375" style="365" hidden="1" customWidth="1"/>
    <col min="8813" max="8813" width="3" style="365" hidden="1" customWidth="1"/>
    <col min="8814" max="9053" width="8.6328125" style="365" hidden="1" customWidth="1"/>
    <col min="9054" max="9059" width="14.90625" style="365" hidden="1" customWidth="1"/>
    <col min="9060" max="9061" width="15.90625" style="365" hidden="1" customWidth="1"/>
    <col min="9062" max="9067" width="16.08984375" style="365" hidden="1" customWidth="1"/>
    <col min="9068" max="9068" width="6.08984375" style="365" hidden="1" customWidth="1"/>
    <col min="9069" max="9069" width="3" style="365" hidden="1" customWidth="1"/>
    <col min="9070" max="9309" width="8.6328125" style="365" hidden="1" customWidth="1"/>
    <col min="9310" max="9315" width="14.90625" style="365" hidden="1" customWidth="1"/>
    <col min="9316" max="9317" width="15.90625" style="365" hidden="1" customWidth="1"/>
    <col min="9318" max="9323" width="16.08984375" style="365" hidden="1" customWidth="1"/>
    <col min="9324" max="9324" width="6.08984375" style="365" hidden="1" customWidth="1"/>
    <col min="9325" max="9325" width="3" style="365" hidden="1" customWidth="1"/>
    <col min="9326" max="9565" width="8.6328125" style="365" hidden="1" customWidth="1"/>
    <col min="9566" max="9571" width="14.90625" style="365" hidden="1" customWidth="1"/>
    <col min="9572" max="9573" width="15.90625" style="365" hidden="1" customWidth="1"/>
    <col min="9574" max="9579" width="16.08984375" style="365" hidden="1" customWidth="1"/>
    <col min="9580" max="9580" width="6.08984375" style="365" hidden="1" customWidth="1"/>
    <col min="9581" max="9581" width="3" style="365" hidden="1" customWidth="1"/>
    <col min="9582" max="9821" width="8.6328125" style="365" hidden="1" customWidth="1"/>
    <col min="9822" max="9827" width="14.90625" style="365" hidden="1" customWidth="1"/>
    <col min="9828" max="9829" width="15.90625" style="365" hidden="1" customWidth="1"/>
    <col min="9830" max="9835" width="16.08984375" style="365" hidden="1" customWidth="1"/>
    <col min="9836" max="9836" width="6.08984375" style="365" hidden="1" customWidth="1"/>
    <col min="9837" max="9837" width="3" style="365" hidden="1" customWidth="1"/>
    <col min="9838" max="10077" width="8.6328125" style="365" hidden="1" customWidth="1"/>
    <col min="10078" max="10083" width="14.90625" style="365" hidden="1" customWidth="1"/>
    <col min="10084" max="10085" width="15.90625" style="365" hidden="1" customWidth="1"/>
    <col min="10086" max="10091" width="16.08984375" style="365" hidden="1" customWidth="1"/>
    <col min="10092" max="10092" width="6.08984375" style="365" hidden="1" customWidth="1"/>
    <col min="10093" max="10093" width="3" style="365" hidden="1" customWidth="1"/>
    <col min="10094" max="10333" width="8.6328125" style="365" hidden="1" customWidth="1"/>
    <col min="10334" max="10339" width="14.90625" style="365" hidden="1" customWidth="1"/>
    <col min="10340" max="10341" width="15.90625" style="365" hidden="1" customWidth="1"/>
    <col min="10342" max="10347" width="16.08984375" style="365" hidden="1" customWidth="1"/>
    <col min="10348" max="10348" width="6.08984375" style="365" hidden="1" customWidth="1"/>
    <col min="10349" max="10349" width="3" style="365" hidden="1" customWidth="1"/>
    <col min="10350" max="10589" width="8.6328125" style="365" hidden="1" customWidth="1"/>
    <col min="10590" max="10595" width="14.90625" style="365" hidden="1" customWidth="1"/>
    <col min="10596" max="10597" width="15.90625" style="365" hidden="1" customWidth="1"/>
    <col min="10598" max="10603" width="16.08984375" style="365" hidden="1" customWidth="1"/>
    <col min="10604" max="10604" width="6.08984375" style="365" hidden="1" customWidth="1"/>
    <col min="10605" max="10605" width="3" style="365" hidden="1" customWidth="1"/>
    <col min="10606" max="10845" width="8.6328125" style="365" hidden="1" customWidth="1"/>
    <col min="10846" max="10851" width="14.90625" style="365" hidden="1" customWidth="1"/>
    <col min="10852" max="10853" width="15.90625" style="365" hidden="1" customWidth="1"/>
    <col min="10854" max="10859" width="16.08984375" style="365" hidden="1" customWidth="1"/>
    <col min="10860" max="10860" width="6.08984375" style="365" hidden="1" customWidth="1"/>
    <col min="10861" max="10861" width="3" style="365" hidden="1" customWidth="1"/>
    <col min="10862" max="11101" width="8.6328125" style="365" hidden="1" customWidth="1"/>
    <col min="11102" max="11107" width="14.90625" style="365" hidden="1" customWidth="1"/>
    <col min="11108" max="11109" width="15.90625" style="365" hidden="1" customWidth="1"/>
    <col min="11110" max="11115" width="16.08984375" style="365" hidden="1" customWidth="1"/>
    <col min="11116" max="11116" width="6.08984375" style="365" hidden="1" customWidth="1"/>
    <col min="11117" max="11117" width="3" style="365" hidden="1" customWidth="1"/>
    <col min="11118" max="11357" width="8.6328125" style="365" hidden="1" customWidth="1"/>
    <col min="11358" max="11363" width="14.90625" style="365" hidden="1" customWidth="1"/>
    <col min="11364" max="11365" width="15.90625" style="365" hidden="1" customWidth="1"/>
    <col min="11366" max="11371" width="16.08984375" style="365" hidden="1" customWidth="1"/>
    <col min="11372" max="11372" width="6.08984375" style="365" hidden="1" customWidth="1"/>
    <col min="11373" max="11373" width="3" style="365" hidden="1" customWidth="1"/>
    <col min="11374" max="11613" width="8.6328125" style="365" hidden="1" customWidth="1"/>
    <col min="11614" max="11619" width="14.90625" style="365" hidden="1" customWidth="1"/>
    <col min="11620" max="11621" width="15.90625" style="365" hidden="1" customWidth="1"/>
    <col min="11622" max="11627" width="16.08984375" style="365" hidden="1" customWidth="1"/>
    <col min="11628" max="11628" width="6.08984375" style="365" hidden="1" customWidth="1"/>
    <col min="11629" max="11629" width="3" style="365" hidden="1" customWidth="1"/>
    <col min="11630" max="11869" width="8.6328125" style="365" hidden="1" customWidth="1"/>
    <col min="11870" max="11875" width="14.90625" style="365" hidden="1" customWidth="1"/>
    <col min="11876" max="11877" width="15.90625" style="365" hidden="1" customWidth="1"/>
    <col min="11878" max="11883" width="16.08984375" style="365" hidden="1" customWidth="1"/>
    <col min="11884" max="11884" width="6.08984375" style="365" hidden="1" customWidth="1"/>
    <col min="11885" max="11885" width="3" style="365" hidden="1" customWidth="1"/>
    <col min="11886" max="12125" width="8.6328125" style="365" hidden="1" customWidth="1"/>
    <col min="12126" max="12131" width="14.90625" style="365" hidden="1" customWidth="1"/>
    <col min="12132" max="12133" width="15.90625" style="365" hidden="1" customWidth="1"/>
    <col min="12134" max="12139" width="16.08984375" style="365" hidden="1" customWidth="1"/>
    <col min="12140" max="12140" width="6.08984375" style="365" hidden="1" customWidth="1"/>
    <col min="12141" max="12141" width="3" style="365" hidden="1" customWidth="1"/>
    <col min="12142" max="12381" width="8.6328125" style="365" hidden="1" customWidth="1"/>
    <col min="12382" max="12387" width="14.90625" style="365" hidden="1" customWidth="1"/>
    <col min="12388" max="12389" width="15.90625" style="365" hidden="1" customWidth="1"/>
    <col min="12390" max="12395" width="16.08984375" style="365" hidden="1" customWidth="1"/>
    <col min="12396" max="12396" width="6.08984375" style="365" hidden="1" customWidth="1"/>
    <col min="12397" max="12397" width="3" style="365" hidden="1" customWidth="1"/>
    <col min="12398" max="12637" width="8.6328125" style="365" hidden="1" customWidth="1"/>
    <col min="12638" max="12643" width="14.90625" style="365" hidden="1" customWidth="1"/>
    <col min="12644" max="12645" width="15.90625" style="365" hidden="1" customWidth="1"/>
    <col min="12646" max="12651" width="16.08984375" style="365" hidden="1" customWidth="1"/>
    <col min="12652" max="12652" width="6.08984375" style="365" hidden="1" customWidth="1"/>
    <col min="12653" max="12653" width="3" style="365" hidden="1" customWidth="1"/>
    <col min="12654" max="12893" width="8.6328125" style="365" hidden="1" customWidth="1"/>
    <col min="12894" max="12899" width="14.90625" style="365" hidden="1" customWidth="1"/>
    <col min="12900" max="12901" width="15.90625" style="365" hidden="1" customWidth="1"/>
    <col min="12902" max="12907" width="16.08984375" style="365" hidden="1" customWidth="1"/>
    <col min="12908" max="12908" width="6.08984375" style="365" hidden="1" customWidth="1"/>
    <col min="12909" max="12909" width="3" style="365" hidden="1" customWidth="1"/>
    <col min="12910" max="13149" width="8.6328125" style="365" hidden="1" customWidth="1"/>
    <col min="13150" max="13155" width="14.90625" style="365" hidden="1" customWidth="1"/>
    <col min="13156" max="13157" width="15.90625" style="365" hidden="1" customWidth="1"/>
    <col min="13158" max="13163" width="16.08984375" style="365" hidden="1" customWidth="1"/>
    <col min="13164" max="13164" width="6.08984375" style="365" hidden="1" customWidth="1"/>
    <col min="13165" max="13165" width="3" style="365" hidden="1" customWidth="1"/>
    <col min="13166" max="13405" width="8.6328125" style="365" hidden="1" customWidth="1"/>
    <col min="13406" max="13411" width="14.90625" style="365" hidden="1" customWidth="1"/>
    <col min="13412" max="13413" width="15.90625" style="365" hidden="1" customWidth="1"/>
    <col min="13414" max="13419" width="16.08984375" style="365" hidden="1" customWidth="1"/>
    <col min="13420" max="13420" width="6.08984375" style="365" hidden="1" customWidth="1"/>
    <col min="13421" max="13421" width="3" style="365" hidden="1" customWidth="1"/>
    <col min="13422" max="13661" width="8.6328125" style="365" hidden="1" customWidth="1"/>
    <col min="13662" max="13667" width="14.90625" style="365" hidden="1" customWidth="1"/>
    <col min="13668" max="13669" width="15.90625" style="365" hidden="1" customWidth="1"/>
    <col min="13670" max="13675" width="16.08984375" style="365" hidden="1" customWidth="1"/>
    <col min="13676" max="13676" width="6.08984375" style="365" hidden="1" customWidth="1"/>
    <col min="13677" max="13677" width="3" style="365" hidden="1" customWidth="1"/>
    <col min="13678" max="13917" width="8.6328125" style="365" hidden="1" customWidth="1"/>
    <col min="13918" max="13923" width="14.90625" style="365" hidden="1" customWidth="1"/>
    <col min="13924" max="13925" width="15.90625" style="365" hidden="1" customWidth="1"/>
    <col min="13926" max="13931" width="16.08984375" style="365" hidden="1" customWidth="1"/>
    <col min="13932" max="13932" width="6.08984375" style="365" hidden="1" customWidth="1"/>
    <col min="13933" max="13933" width="3" style="365" hidden="1" customWidth="1"/>
    <col min="13934" max="14173" width="8.6328125" style="365" hidden="1" customWidth="1"/>
    <col min="14174" max="14179" width="14.90625" style="365" hidden="1" customWidth="1"/>
    <col min="14180" max="14181" width="15.90625" style="365" hidden="1" customWidth="1"/>
    <col min="14182" max="14187" width="16.08984375" style="365" hidden="1" customWidth="1"/>
    <col min="14188" max="14188" width="6.08984375" style="365" hidden="1" customWidth="1"/>
    <col min="14189" max="14189" width="3" style="365" hidden="1" customWidth="1"/>
    <col min="14190" max="14429" width="8.6328125" style="365" hidden="1" customWidth="1"/>
    <col min="14430" max="14435" width="14.90625" style="365" hidden="1" customWidth="1"/>
    <col min="14436" max="14437" width="15.90625" style="365" hidden="1" customWidth="1"/>
    <col min="14438" max="14443" width="16.08984375" style="365" hidden="1" customWidth="1"/>
    <col min="14444" max="14444" width="6.08984375" style="365" hidden="1" customWidth="1"/>
    <col min="14445" max="14445" width="3" style="365" hidden="1" customWidth="1"/>
    <col min="14446" max="14685" width="8.6328125" style="365" hidden="1" customWidth="1"/>
    <col min="14686" max="14691" width="14.90625" style="365" hidden="1" customWidth="1"/>
    <col min="14692" max="14693" width="15.90625" style="365" hidden="1" customWidth="1"/>
    <col min="14694" max="14699" width="16.08984375" style="365" hidden="1" customWidth="1"/>
    <col min="14700" max="14700" width="6.08984375" style="365" hidden="1" customWidth="1"/>
    <col min="14701" max="14701" width="3" style="365" hidden="1" customWidth="1"/>
    <col min="14702" max="14941" width="8.6328125" style="365" hidden="1" customWidth="1"/>
    <col min="14942" max="14947" width="14.90625" style="365" hidden="1" customWidth="1"/>
    <col min="14948" max="14949" width="15.90625" style="365" hidden="1" customWidth="1"/>
    <col min="14950" max="14955" width="16.08984375" style="365" hidden="1" customWidth="1"/>
    <col min="14956" max="14956" width="6.08984375" style="365" hidden="1" customWidth="1"/>
    <col min="14957" max="14957" width="3" style="365" hidden="1" customWidth="1"/>
    <col min="14958" max="15197" width="8.6328125" style="365" hidden="1" customWidth="1"/>
    <col min="15198" max="15203" width="14.90625" style="365" hidden="1" customWidth="1"/>
    <col min="15204" max="15205" width="15.90625" style="365" hidden="1" customWidth="1"/>
    <col min="15206" max="15211" width="16.08984375" style="365" hidden="1" customWidth="1"/>
    <col min="15212" max="15212" width="6.08984375" style="365" hidden="1" customWidth="1"/>
    <col min="15213" max="15213" width="3" style="365" hidden="1" customWidth="1"/>
    <col min="15214" max="15453" width="8.6328125" style="365" hidden="1" customWidth="1"/>
    <col min="15454" max="15459" width="14.90625" style="365" hidden="1" customWidth="1"/>
    <col min="15460" max="15461" width="15.90625" style="365" hidden="1" customWidth="1"/>
    <col min="15462" max="15467" width="16.08984375" style="365" hidden="1" customWidth="1"/>
    <col min="15468" max="15468" width="6.08984375" style="365" hidden="1" customWidth="1"/>
    <col min="15469" max="15469" width="3" style="365" hidden="1" customWidth="1"/>
    <col min="15470" max="15709" width="8.6328125" style="365" hidden="1" customWidth="1"/>
    <col min="15710" max="15715" width="14.90625" style="365" hidden="1" customWidth="1"/>
    <col min="15716" max="15717" width="15.90625" style="365" hidden="1" customWidth="1"/>
    <col min="15718" max="15723" width="16.08984375" style="365" hidden="1" customWidth="1"/>
    <col min="15724" max="15724" width="6.08984375" style="365" hidden="1" customWidth="1"/>
    <col min="15725" max="15725" width="3" style="365" hidden="1" customWidth="1"/>
    <col min="15726" max="15965" width="8.6328125" style="365" hidden="1" customWidth="1"/>
    <col min="15966" max="15971" width="14.90625" style="365" hidden="1" customWidth="1"/>
    <col min="15972" max="15973" width="15.90625" style="365" hidden="1" customWidth="1"/>
    <col min="15974" max="15979" width="16.08984375" style="365" hidden="1" customWidth="1"/>
    <col min="15980" max="15980" width="6.08984375" style="365" hidden="1" customWidth="1"/>
    <col min="15981" max="15981" width="3" style="365" hidden="1" customWidth="1"/>
    <col min="15982" max="16221" width="8.6328125" style="365" hidden="1" customWidth="1"/>
    <col min="16222" max="16227" width="14.90625" style="365" hidden="1" customWidth="1"/>
    <col min="16228" max="16229" width="15.90625" style="365" hidden="1" customWidth="1"/>
    <col min="16230" max="16235" width="16.08984375" style="365" hidden="1" customWidth="1"/>
    <col min="16236" max="16236" width="6.08984375" style="365" hidden="1" customWidth="1"/>
    <col min="16237" max="16237" width="3" style="365" hidden="1" customWidth="1"/>
    <col min="16238" max="16384" width="8.63281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ht="13">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ht="13">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ht="13">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ht="13">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ht="13">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ht="13">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ht="13">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25</v>
      </c>
    </row>
    <row r="11" spans="1:143" s="750" customFormat="1" ht="13">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25</v>
      </c>
    </row>
    <row r="13" spans="1:143" s="750" customFormat="1" ht="13">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ht="13">
      <c r="DD19" s="763"/>
      <c r="DE19" s="763"/>
    </row>
    <row r="20" spans="1:351" ht="13">
      <c r="DD20" s="763"/>
      <c r="DE20" s="763"/>
    </row>
    <row r="21" spans="1:351" ht="16.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6.5">
      <c r="B22" s="752"/>
      <c r="MM22" s="1053"/>
    </row>
    <row r="23" spans="1:351" ht="13">
      <c r="B23" s="752"/>
    </row>
    <row r="24" spans="1:351" ht="13">
      <c r="B24" s="752"/>
    </row>
    <row r="25" spans="1:351" ht="13">
      <c r="B25" s="752"/>
    </row>
    <row r="26" spans="1:351" ht="13">
      <c r="B26" s="752"/>
    </row>
    <row r="27" spans="1:351" ht="13">
      <c r="B27" s="752"/>
    </row>
    <row r="28" spans="1:351" ht="13">
      <c r="B28" s="752"/>
    </row>
    <row r="29" spans="1:351" ht="13">
      <c r="B29" s="752"/>
    </row>
    <row r="30" spans="1:351" ht="13">
      <c r="B30" s="752"/>
    </row>
    <row r="31" spans="1:351" ht="13">
      <c r="B31" s="752"/>
    </row>
    <row r="32" spans="1:351" ht="13">
      <c r="B32" s="752"/>
    </row>
    <row r="33" spans="2:109" ht="13">
      <c r="B33" s="752"/>
    </row>
    <row r="34" spans="2:109" ht="13">
      <c r="B34" s="752"/>
    </row>
    <row r="35" spans="2:109" ht="13">
      <c r="B35" s="752"/>
    </row>
    <row r="36" spans="2:109" ht="13">
      <c r="B36" s="752"/>
    </row>
    <row r="37" spans="2:109" ht="13">
      <c r="B37" s="752"/>
    </row>
    <row r="38" spans="2:109" ht="13">
      <c r="B38" s="752"/>
    </row>
    <row r="39" spans="2:109" ht="13">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
      <c r="B40" s="1011"/>
      <c r="DD40" s="1011"/>
      <c r="DE40" s="763"/>
    </row>
    <row r="41" spans="2:109" ht="16.5">
      <c r="B41" s="754" t="s">
        <v>535</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
      <c r="B42" s="752"/>
      <c r="G42" s="1015"/>
      <c r="I42" s="1006"/>
      <c r="J42" s="1006"/>
      <c r="K42" s="1006"/>
      <c r="AM42" s="1015"/>
      <c r="AN42" s="1015" t="s">
        <v>536</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181</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ht="13">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ht="13">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ht="13">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ht="13">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ht="13">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ht="13">
      <c r="B49" s="752"/>
      <c r="AN49" s="365" t="s">
        <v>157</v>
      </c>
    </row>
    <row r="50" spans="1:109" ht="13">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524</v>
      </c>
      <c r="BQ50" s="1041"/>
      <c r="BR50" s="1041"/>
      <c r="BS50" s="1041"/>
      <c r="BT50" s="1041"/>
      <c r="BU50" s="1041"/>
      <c r="BV50" s="1041"/>
      <c r="BW50" s="1041"/>
      <c r="BX50" s="1041" t="s">
        <v>525</v>
      </c>
      <c r="BY50" s="1041"/>
      <c r="BZ50" s="1041"/>
      <c r="CA50" s="1041"/>
      <c r="CB50" s="1041"/>
      <c r="CC50" s="1041"/>
      <c r="CD50" s="1041"/>
      <c r="CE50" s="1041"/>
      <c r="CF50" s="1041" t="s">
        <v>374</v>
      </c>
      <c r="CG50" s="1041"/>
      <c r="CH50" s="1041"/>
      <c r="CI50" s="1041"/>
      <c r="CJ50" s="1041"/>
      <c r="CK50" s="1041"/>
      <c r="CL50" s="1041"/>
      <c r="CM50" s="1041"/>
      <c r="CN50" s="1041" t="s">
        <v>194</v>
      </c>
      <c r="CO50" s="1041"/>
      <c r="CP50" s="1041"/>
      <c r="CQ50" s="1041"/>
      <c r="CR50" s="1041"/>
      <c r="CS50" s="1041"/>
      <c r="CT50" s="1041"/>
      <c r="CU50" s="1041"/>
      <c r="CV50" s="1041" t="s">
        <v>414</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537</v>
      </c>
      <c r="AO51" s="1040"/>
      <c r="AP51" s="1040"/>
      <c r="AQ51" s="1040"/>
      <c r="AR51" s="1040"/>
      <c r="AS51" s="1040"/>
      <c r="AT51" s="1040"/>
      <c r="AU51" s="1040"/>
      <c r="AV51" s="1040"/>
      <c r="AW51" s="1040"/>
      <c r="AX51" s="1040"/>
      <c r="AY51" s="1040"/>
      <c r="AZ51" s="1040"/>
      <c r="BA51" s="1040"/>
      <c r="BB51" s="1040" t="s">
        <v>538</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88.1</v>
      </c>
      <c r="CG51" s="1046"/>
      <c r="CH51" s="1046"/>
      <c r="CI51" s="1046"/>
      <c r="CJ51" s="1046"/>
      <c r="CK51" s="1046"/>
      <c r="CL51" s="1046"/>
      <c r="CM51" s="1046"/>
      <c r="CN51" s="1046">
        <v>89.5</v>
      </c>
      <c r="CO51" s="1046"/>
      <c r="CP51" s="1046"/>
      <c r="CQ51" s="1046"/>
      <c r="CR51" s="1046"/>
      <c r="CS51" s="1046"/>
      <c r="CT51" s="1046"/>
      <c r="CU51" s="1046"/>
      <c r="CV51" s="1046">
        <v>94</v>
      </c>
      <c r="CW51" s="1046"/>
      <c r="CX51" s="1046"/>
      <c r="CY51" s="1046"/>
      <c r="CZ51" s="1046"/>
      <c r="DA51" s="1046"/>
      <c r="DB51" s="1046"/>
      <c r="DC51" s="1046"/>
    </row>
    <row r="52" spans="1:109" ht="13">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ht="13">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539</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61.9</v>
      </c>
      <c r="CG53" s="1046"/>
      <c r="CH53" s="1046"/>
      <c r="CI53" s="1046"/>
      <c r="CJ53" s="1046"/>
      <c r="CK53" s="1046"/>
      <c r="CL53" s="1046"/>
      <c r="CM53" s="1046"/>
      <c r="CN53" s="1046">
        <v>68.5</v>
      </c>
      <c r="CO53" s="1046"/>
      <c r="CP53" s="1046"/>
      <c r="CQ53" s="1046"/>
      <c r="CR53" s="1046"/>
      <c r="CS53" s="1046"/>
      <c r="CT53" s="1046"/>
      <c r="CU53" s="1046"/>
      <c r="CV53" s="1046">
        <v>69.5</v>
      </c>
      <c r="CW53" s="1046"/>
      <c r="CX53" s="1046"/>
      <c r="CY53" s="1046"/>
      <c r="CZ53" s="1046"/>
      <c r="DA53" s="1046"/>
      <c r="DB53" s="1046"/>
      <c r="DC53" s="1046"/>
    </row>
    <row r="54" spans="1:109" ht="13">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ht="13">
      <c r="A55" s="1006"/>
      <c r="B55" s="752"/>
      <c r="G55" s="1016"/>
      <c r="H55" s="1016"/>
      <c r="I55" s="1016"/>
      <c r="J55" s="1016"/>
      <c r="K55" s="1025"/>
      <c r="L55" s="1025"/>
      <c r="M55" s="1025"/>
      <c r="N55" s="1025"/>
      <c r="AN55" s="1041" t="s">
        <v>514</v>
      </c>
      <c r="AO55" s="1041"/>
      <c r="AP55" s="1041"/>
      <c r="AQ55" s="1041"/>
      <c r="AR55" s="1041"/>
      <c r="AS55" s="1041"/>
      <c r="AT55" s="1041"/>
      <c r="AU55" s="1041"/>
      <c r="AV55" s="1041"/>
      <c r="AW55" s="1041"/>
      <c r="AX55" s="1041"/>
      <c r="AY55" s="1041"/>
      <c r="AZ55" s="1041"/>
      <c r="BA55" s="1041"/>
      <c r="BB55" s="1040" t="s">
        <v>538</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37.200000000000003</v>
      </c>
      <c r="CG55" s="1046"/>
      <c r="CH55" s="1046"/>
      <c r="CI55" s="1046"/>
      <c r="CJ55" s="1046"/>
      <c r="CK55" s="1046"/>
      <c r="CL55" s="1046"/>
      <c r="CM55" s="1046"/>
      <c r="CN55" s="1046">
        <v>44.9</v>
      </c>
      <c r="CO55" s="1046"/>
      <c r="CP55" s="1046"/>
      <c r="CQ55" s="1046"/>
      <c r="CR55" s="1046"/>
      <c r="CS55" s="1046"/>
      <c r="CT55" s="1046"/>
      <c r="CU55" s="1046"/>
      <c r="CV55" s="1046">
        <v>40.799999999999997</v>
      </c>
      <c r="CW55" s="1046"/>
      <c r="CX55" s="1046"/>
      <c r="CY55" s="1046"/>
      <c r="CZ55" s="1046"/>
      <c r="DA55" s="1046"/>
      <c r="DB55" s="1046"/>
      <c r="DC55" s="1046"/>
    </row>
    <row r="56" spans="1:109" ht="13">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ht="13">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539</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55.8</v>
      </c>
      <c r="CG57" s="1046"/>
      <c r="CH57" s="1046"/>
      <c r="CI57" s="1046"/>
      <c r="CJ57" s="1046"/>
      <c r="CK57" s="1046"/>
      <c r="CL57" s="1046"/>
      <c r="CM57" s="1046"/>
      <c r="CN57" s="1046">
        <v>62.6</v>
      </c>
      <c r="CO57" s="1046"/>
      <c r="CP57" s="1046"/>
      <c r="CQ57" s="1046"/>
      <c r="CR57" s="1046"/>
      <c r="CS57" s="1046"/>
      <c r="CT57" s="1046"/>
      <c r="CU57" s="1046"/>
      <c r="CV57" s="1046">
        <v>62.9</v>
      </c>
      <c r="CW57" s="1046"/>
      <c r="CX57" s="1046"/>
      <c r="CY57" s="1046"/>
      <c r="CZ57" s="1046"/>
      <c r="DA57" s="1046"/>
      <c r="DB57" s="1046"/>
      <c r="DC57" s="1046"/>
      <c r="DD57" s="1051"/>
      <c r="DE57" s="1012"/>
    </row>
    <row r="58" spans="1:109" s="1006" customFormat="1" ht="13">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ht="13">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ht="13">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ht="13">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ht="13">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6.5">
      <c r="B63" s="761" t="s">
        <v>324</v>
      </c>
    </row>
    <row r="64" spans="1:109" ht="13">
      <c r="B64" s="752"/>
      <c r="G64" s="1015"/>
      <c r="N64" s="1035"/>
      <c r="AM64" s="1015"/>
      <c r="AN64" s="1015" t="s">
        <v>536</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ht="13">
      <c r="B65" s="752"/>
      <c r="AN65" s="1036" t="s">
        <v>481</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ht="13">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ht="13">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ht="13">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ht="13">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ht="13">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ht="13">
      <c r="B71" s="752"/>
      <c r="G71" s="1018"/>
      <c r="I71" s="1022"/>
      <c r="J71" s="1023"/>
      <c r="K71" s="1023"/>
      <c r="L71" s="1031"/>
      <c r="M71" s="1023"/>
      <c r="N71" s="1031"/>
      <c r="AM71" s="1018"/>
      <c r="AN71" s="365" t="s">
        <v>157</v>
      </c>
    </row>
    <row r="72" spans="2:107" ht="13">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524</v>
      </c>
      <c r="BQ72" s="1041"/>
      <c r="BR72" s="1041"/>
      <c r="BS72" s="1041"/>
      <c r="BT72" s="1041"/>
      <c r="BU72" s="1041"/>
      <c r="BV72" s="1041"/>
      <c r="BW72" s="1041"/>
      <c r="BX72" s="1041" t="s">
        <v>525</v>
      </c>
      <c r="BY72" s="1041"/>
      <c r="BZ72" s="1041"/>
      <c r="CA72" s="1041"/>
      <c r="CB72" s="1041"/>
      <c r="CC72" s="1041"/>
      <c r="CD72" s="1041"/>
      <c r="CE72" s="1041"/>
      <c r="CF72" s="1041" t="s">
        <v>374</v>
      </c>
      <c r="CG72" s="1041"/>
      <c r="CH72" s="1041"/>
      <c r="CI72" s="1041"/>
      <c r="CJ72" s="1041"/>
      <c r="CK72" s="1041"/>
      <c r="CL72" s="1041"/>
      <c r="CM72" s="1041"/>
      <c r="CN72" s="1041" t="s">
        <v>194</v>
      </c>
      <c r="CO72" s="1041"/>
      <c r="CP72" s="1041"/>
      <c r="CQ72" s="1041"/>
      <c r="CR72" s="1041"/>
      <c r="CS72" s="1041"/>
      <c r="CT72" s="1041"/>
      <c r="CU72" s="1041"/>
      <c r="CV72" s="1041" t="s">
        <v>414</v>
      </c>
      <c r="CW72" s="1041"/>
      <c r="CX72" s="1041"/>
      <c r="CY72" s="1041"/>
      <c r="CZ72" s="1041"/>
      <c r="DA72" s="1041"/>
      <c r="DB72" s="1041"/>
      <c r="DC72" s="1041"/>
    </row>
    <row r="73" spans="2:107" ht="13">
      <c r="B73" s="752"/>
      <c r="G73" s="1017"/>
      <c r="H73" s="1017"/>
      <c r="I73" s="1017"/>
      <c r="J73" s="1017"/>
      <c r="K73" s="1027"/>
      <c r="L73" s="1027"/>
      <c r="M73" s="1027"/>
      <c r="N73" s="1027"/>
      <c r="AM73" s="1019"/>
      <c r="AN73" s="1040" t="s">
        <v>537</v>
      </c>
      <c r="AO73" s="1040"/>
      <c r="AP73" s="1040"/>
      <c r="AQ73" s="1040"/>
      <c r="AR73" s="1040"/>
      <c r="AS73" s="1040"/>
      <c r="AT73" s="1040"/>
      <c r="AU73" s="1040"/>
      <c r="AV73" s="1040"/>
      <c r="AW73" s="1040"/>
      <c r="AX73" s="1040"/>
      <c r="AY73" s="1040"/>
      <c r="AZ73" s="1040"/>
      <c r="BA73" s="1040"/>
      <c r="BB73" s="1040" t="s">
        <v>538</v>
      </c>
      <c r="BC73" s="1040"/>
      <c r="BD73" s="1040"/>
      <c r="BE73" s="1040"/>
      <c r="BF73" s="1040"/>
      <c r="BG73" s="1040"/>
      <c r="BH73" s="1040"/>
      <c r="BI73" s="1040"/>
      <c r="BJ73" s="1040"/>
      <c r="BK73" s="1040"/>
      <c r="BL73" s="1040"/>
      <c r="BM73" s="1040"/>
      <c r="BN73" s="1040"/>
      <c r="BO73" s="1040"/>
      <c r="BP73" s="1046">
        <v>105.7</v>
      </c>
      <c r="BQ73" s="1046"/>
      <c r="BR73" s="1046"/>
      <c r="BS73" s="1046"/>
      <c r="BT73" s="1046"/>
      <c r="BU73" s="1046"/>
      <c r="BV73" s="1046"/>
      <c r="BW73" s="1046"/>
      <c r="BX73" s="1046">
        <v>95.9</v>
      </c>
      <c r="BY73" s="1046"/>
      <c r="BZ73" s="1046"/>
      <c r="CA73" s="1046"/>
      <c r="CB73" s="1046"/>
      <c r="CC73" s="1046"/>
      <c r="CD73" s="1046"/>
      <c r="CE73" s="1046"/>
      <c r="CF73" s="1046">
        <v>88.1</v>
      </c>
      <c r="CG73" s="1046"/>
      <c r="CH73" s="1046"/>
      <c r="CI73" s="1046"/>
      <c r="CJ73" s="1046"/>
      <c r="CK73" s="1046"/>
      <c r="CL73" s="1046"/>
      <c r="CM73" s="1046"/>
      <c r="CN73" s="1046">
        <v>89.5</v>
      </c>
      <c r="CO73" s="1046"/>
      <c r="CP73" s="1046"/>
      <c r="CQ73" s="1046"/>
      <c r="CR73" s="1046"/>
      <c r="CS73" s="1046"/>
      <c r="CT73" s="1046"/>
      <c r="CU73" s="1046"/>
      <c r="CV73" s="1046">
        <v>94</v>
      </c>
      <c r="CW73" s="1046"/>
      <c r="CX73" s="1046"/>
      <c r="CY73" s="1046"/>
      <c r="CZ73" s="1046"/>
      <c r="DA73" s="1046"/>
      <c r="DB73" s="1046"/>
      <c r="DC73" s="1046"/>
    </row>
    <row r="74" spans="2:107" ht="13">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ht="13">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408</v>
      </c>
      <c r="BC75" s="1040"/>
      <c r="BD75" s="1040"/>
      <c r="BE75" s="1040"/>
      <c r="BF75" s="1040"/>
      <c r="BG75" s="1040"/>
      <c r="BH75" s="1040"/>
      <c r="BI75" s="1040"/>
      <c r="BJ75" s="1040"/>
      <c r="BK75" s="1040"/>
      <c r="BL75" s="1040"/>
      <c r="BM75" s="1040"/>
      <c r="BN75" s="1040"/>
      <c r="BO75" s="1040"/>
      <c r="BP75" s="1046">
        <v>17.2</v>
      </c>
      <c r="BQ75" s="1046"/>
      <c r="BR75" s="1046"/>
      <c r="BS75" s="1046"/>
      <c r="BT75" s="1046"/>
      <c r="BU75" s="1046"/>
      <c r="BV75" s="1046"/>
      <c r="BW75" s="1046"/>
      <c r="BX75" s="1046">
        <v>16.7</v>
      </c>
      <c r="BY75" s="1046"/>
      <c r="BZ75" s="1046"/>
      <c r="CA75" s="1046"/>
      <c r="CB75" s="1046"/>
      <c r="CC75" s="1046"/>
      <c r="CD75" s="1046"/>
      <c r="CE75" s="1046"/>
      <c r="CF75" s="1046">
        <v>16.7</v>
      </c>
      <c r="CG75" s="1046"/>
      <c r="CH75" s="1046"/>
      <c r="CI75" s="1046"/>
      <c r="CJ75" s="1046"/>
      <c r="CK75" s="1046"/>
      <c r="CL75" s="1046"/>
      <c r="CM75" s="1046"/>
      <c r="CN75" s="1046">
        <v>16.3</v>
      </c>
      <c r="CO75" s="1046"/>
      <c r="CP75" s="1046"/>
      <c r="CQ75" s="1046"/>
      <c r="CR75" s="1046"/>
      <c r="CS75" s="1046"/>
      <c r="CT75" s="1046"/>
      <c r="CU75" s="1046"/>
      <c r="CV75" s="1046">
        <v>15.9</v>
      </c>
      <c r="CW75" s="1046"/>
      <c r="CX75" s="1046"/>
      <c r="CY75" s="1046"/>
      <c r="CZ75" s="1046"/>
      <c r="DA75" s="1046"/>
      <c r="DB75" s="1046"/>
      <c r="DC75" s="1046"/>
    </row>
    <row r="76" spans="2:107" ht="13">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ht="13">
      <c r="B77" s="752"/>
      <c r="G77" s="1016"/>
      <c r="H77" s="1016"/>
      <c r="I77" s="1016"/>
      <c r="J77" s="1016"/>
      <c r="K77" s="1027"/>
      <c r="L77" s="1027"/>
      <c r="M77" s="1027"/>
      <c r="N77" s="1027"/>
      <c r="AN77" s="1041" t="s">
        <v>514</v>
      </c>
      <c r="AO77" s="1041"/>
      <c r="AP77" s="1041"/>
      <c r="AQ77" s="1041"/>
      <c r="AR77" s="1041"/>
      <c r="AS77" s="1041"/>
      <c r="AT77" s="1041"/>
      <c r="AU77" s="1041"/>
      <c r="AV77" s="1041"/>
      <c r="AW77" s="1041"/>
      <c r="AX77" s="1041"/>
      <c r="AY77" s="1041"/>
      <c r="AZ77" s="1041"/>
      <c r="BA77" s="1041"/>
      <c r="BB77" s="1040" t="s">
        <v>538</v>
      </c>
      <c r="BC77" s="1040"/>
      <c r="BD77" s="1040"/>
      <c r="BE77" s="1040"/>
      <c r="BF77" s="1040"/>
      <c r="BG77" s="1040"/>
      <c r="BH77" s="1040"/>
      <c r="BI77" s="1040"/>
      <c r="BJ77" s="1040"/>
      <c r="BK77" s="1040"/>
      <c r="BL77" s="1040"/>
      <c r="BM77" s="1040"/>
      <c r="BN77" s="1040"/>
      <c r="BO77" s="1040"/>
      <c r="BP77" s="1046">
        <v>58.8</v>
      </c>
      <c r="BQ77" s="1046"/>
      <c r="BR77" s="1046"/>
      <c r="BS77" s="1046"/>
      <c r="BT77" s="1046"/>
      <c r="BU77" s="1046"/>
      <c r="BV77" s="1046"/>
      <c r="BW77" s="1046"/>
      <c r="BX77" s="1046">
        <v>49.7</v>
      </c>
      <c r="BY77" s="1046"/>
      <c r="BZ77" s="1046"/>
      <c r="CA77" s="1046"/>
      <c r="CB77" s="1046"/>
      <c r="CC77" s="1046"/>
      <c r="CD77" s="1046"/>
      <c r="CE77" s="1046"/>
      <c r="CF77" s="1046">
        <v>37.200000000000003</v>
      </c>
      <c r="CG77" s="1046"/>
      <c r="CH77" s="1046"/>
      <c r="CI77" s="1046"/>
      <c r="CJ77" s="1046"/>
      <c r="CK77" s="1046"/>
      <c r="CL77" s="1046"/>
      <c r="CM77" s="1046"/>
      <c r="CN77" s="1046">
        <v>44.9</v>
      </c>
      <c r="CO77" s="1046"/>
      <c r="CP77" s="1046"/>
      <c r="CQ77" s="1046"/>
      <c r="CR77" s="1046"/>
      <c r="CS77" s="1046"/>
      <c r="CT77" s="1046"/>
      <c r="CU77" s="1046"/>
      <c r="CV77" s="1046">
        <v>40.799999999999997</v>
      </c>
      <c r="CW77" s="1046"/>
      <c r="CX77" s="1046"/>
      <c r="CY77" s="1046"/>
      <c r="CZ77" s="1046"/>
      <c r="DA77" s="1046"/>
      <c r="DB77" s="1046"/>
      <c r="DC77" s="1046"/>
    </row>
    <row r="78" spans="2:107" ht="13">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ht="13">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408</v>
      </c>
      <c r="BC79" s="1040"/>
      <c r="BD79" s="1040"/>
      <c r="BE79" s="1040"/>
      <c r="BF79" s="1040"/>
      <c r="BG79" s="1040"/>
      <c r="BH79" s="1040"/>
      <c r="BI79" s="1040"/>
      <c r="BJ79" s="1040"/>
      <c r="BK79" s="1040"/>
      <c r="BL79" s="1040"/>
      <c r="BM79" s="1040"/>
      <c r="BN79" s="1040"/>
      <c r="BO79" s="1040"/>
      <c r="BP79" s="1046">
        <v>12.4</v>
      </c>
      <c r="BQ79" s="1046"/>
      <c r="BR79" s="1046"/>
      <c r="BS79" s="1046"/>
      <c r="BT79" s="1046"/>
      <c r="BU79" s="1046"/>
      <c r="BV79" s="1046"/>
      <c r="BW79" s="1046"/>
      <c r="BX79" s="1046">
        <v>11.2</v>
      </c>
      <c r="BY79" s="1046"/>
      <c r="BZ79" s="1046"/>
      <c r="CA79" s="1046"/>
      <c r="CB79" s="1046"/>
      <c r="CC79" s="1046"/>
      <c r="CD79" s="1046"/>
      <c r="CE79" s="1046"/>
      <c r="CF79" s="1046">
        <v>10.1</v>
      </c>
      <c r="CG79" s="1046"/>
      <c r="CH79" s="1046"/>
      <c r="CI79" s="1046"/>
      <c r="CJ79" s="1046"/>
      <c r="CK79" s="1046"/>
      <c r="CL79" s="1046"/>
      <c r="CM79" s="1046"/>
      <c r="CN79" s="1046">
        <v>9.1</v>
      </c>
      <c r="CO79" s="1046"/>
      <c r="CP79" s="1046"/>
      <c r="CQ79" s="1046"/>
      <c r="CR79" s="1046"/>
      <c r="CS79" s="1046"/>
      <c r="CT79" s="1046"/>
      <c r="CU79" s="1046"/>
      <c r="CV79" s="1046">
        <v>8.9</v>
      </c>
      <c r="CW79" s="1046"/>
      <c r="CX79" s="1046"/>
      <c r="CY79" s="1046"/>
      <c r="CZ79" s="1046"/>
      <c r="DA79" s="1046"/>
      <c r="DB79" s="1046"/>
      <c r="DC79" s="1046"/>
    </row>
    <row r="80" spans="2:107" ht="13">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ht="13">
      <c r="B81" s="752"/>
    </row>
    <row r="82" spans="2:109" ht="16.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ht="13">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
      <c r="DD84" s="763"/>
      <c r="DE84" s="763"/>
    </row>
    <row r="85" spans="2:109" ht="13">
      <c r="DD85" s="763"/>
      <c r="DE85" s="763"/>
    </row>
    <row r="86" spans="2:109" ht="13" hidden="1">
      <c r="DD86" s="763"/>
      <c r="DE86" s="763"/>
    </row>
    <row r="87" spans="2:109" ht="13" hidden="1">
      <c r="K87" s="1030"/>
      <c r="AQ87" s="1030"/>
      <c r="BC87" s="1030"/>
      <c r="BO87" s="1030"/>
      <c r="CA87" s="1030"/>
      <c r="CM87" s="1030"/>
      <c r="CY87" s="1030"/>
      <c r="DD87" s="763"/>
      <c r="DE87" s="763"/>
    </row>
    <row r="88" spans="2:109" ht="13" hidden="1">
      <c r="DD88" s="763"/>
      <c r="DE88" s="763"/>
    </row>
    <row r="89" spans="2:109" ht="13" hidden="1">
      <c r="DD89" s="763"/>
      <c r="DE89" s="763"/>
    </row>
    <row r="90" spans="2:109" ht="13" hidden="1">
      <c r="DD90" s="763"/>
      <c r="DE90" s="763"/>
    </row>
    <row r="91" spans="2:109" ht="13"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PE+7aBGxz7JvjO8dCampsQ7pzrrGUv5OkVJdJRmRpfskjQH/spxFQ/U9zkXXYL0oYSL/Dzla8UTR8pWhuf/tQ==" saltValue="8Vg+ac8muX58z2mAhsI7I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453125" style="749" customWidth="1"/>
    <col min="35" max="122" width="2.453125" style="750" customWidth="1"/>
    <col min="123" max="16384" width="2.4531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
      <c r="S2" s="750"/>
      <c r="AH2" s="750"/>
    </row>
    <row r="3" spans="2:34" ht="13">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
    <row r="5" spans="2:34" ht="13"/>
    <row r="6" spans="2:34" ht="13"/>
    <row r="7" spans="2:34" ht="13"/>
    <row r="8" spans="2:34" ht="13"/>
    <row r="9" spans="2:34" ht="13">
      <c r="AH9" s="750"/>
    </row>
    <row r="10" spans="2:34" ht="13"/>
    <row r="11" spans="2:34" ht="13"/>
    <row r="12" spans="2:34" ht="13"/>
    <row r="13" spans="2:34" ht="13"/>
    <row r="14" spans="2:34" ht="13"/>
    <row r="15" spans="2:34" ht="13"/>
    <row r="16" spans="2:34" ht="13"/>
    <row r="17" spans="12:34" ht="13">
      <c r="AH17" s="750"/>
    </row>
    <row r="18" spans="12:34" ht="13"/>
    <row r="19" spans="12:34" ht="13"/>
    <row r="20" spans="12:34" ht="13">
      <c r="AH20" s="750"/>
    </row>
    <row r="21" spans="12:34" ht="13">
      <c r="AH21" s="750"/>
    </row>
    <row r="22" spans="12:34" ht="13"/>
    <row r="23" spans="12:34" ht="13"/>
    <row r="24" spans="12:34" ht="13">
      <c r="Q24" s="750"/>
    </row>
    <row r="25" spans="12:34" ht="13"/>
    <row r="26" spans="12:34" ht="13"/>
    <row r="27" spans="12:34" ht="13"/>
    <row r="28" spans="12:34" ht="13">
      <c r="O28" s="750"/>
      <c r="T28" s="750"/>
      <c r="AH28" s="750"/>
    </row>
    <row r="29" spans="12:34" ht="13"/>
    <row r="30" spans="12:34" ht="13"/>
    <row r="31" spans="12:34" ht="13">
      <c r="Q31" s="750"/>
    </row>
    <row r="32" spans="12:34" ht="13">
      <c r="L32" s="750"/>
    </row>
    <row r="33" spans="2:34" ht="13">
      <c r="C33" s="750"/>
      <c r="E33" s="750"/>
      <c r="G33" s="750"/>
      <c r="I33" s="750"/>
      <c r="X33" s="750"/>
    </row>
    <row r="34" spans="2:34" ht="13">
      <c r="B34" s="750"/>
      <c r="P34" s="750"/>
      <c r="R34" s="750"/>
      <c r="T34" s="750"/>
    </row>
    <row r="35" spans="2:34" ht="13">
      <c r="D35" s="750"/>
      <c r="W35" s="750"/>
      <c r="AC35" s="750"/>
      <c r="AD35" s="750"/>
      <c r="AE35" s="750"/>
      <c r="AF35" s="750"/>
      <c r="AG35" s="750"/>
      <c r="AH35" s="750"/>
    </row>
    <row r="36" spans="2:34" ht="13">
      <c r="H36" s="750"/>
      <c r="J36" s="750"/>
      <c r="K36" s="750"/>
      <c r="M36" s="750"/>
      <c r="Y36" s="750"/>
      <c r="Z36" s="750"/>
      <c r="AA36" s="750"/>
      <c r="AB36" s="750"/>
      <c r="AC36" s="750"/>
      <c r="AD36" s="750"/>
      <c r="AE36" s="750"/>
      <c r="AF36" s="750"/>
      <c r="AG36" s="750"/>
      <c r="AH36" s="750"/>
    </row>
    <row r="37" spans="2:34" ht="13">
      <c r="AH37" s="750"/>
    </row>
    <row r="38" spans="2:34" ht="13">
      <c r="AG38" s="750"/>
      <c r="AH38" s="750"/>
    </row>
    <row r="39" spans="2:34" ht="13"/>
    <row r="40" spans="2:34" ht="13">
      <c r="X40" s="750"/>
    </row>
    <row r="41" spans="2:34" ht="13">
      <c r="R41" s="750"/>
    </row>
    <row r="42" spans="2:34" ht="13">
      <c r="W42" s="750"/>
    </row>
    <row r="43" spans="2:34" ht="13">
      <c r="Y43" s="750"/>
      <c r="Z43" s="750"/>
      <c r="AA43" s="750"/>
      <c r="AB43" s="750"/>
      <c r="AC43" s="750"/>
      <c r="AD43" s="750"/>
      <c r="AE43" s="750"/>
      <c r="AF43" s="750"/>
      <c r="AG43" s="750"/>
      <c r="AH43" s="750"/>
    </row>
    <row r="44" spans="2:34" ht="13">
      <c r="AH44" s="750"/>
    </row>
    <row r="45" spans="2:34" ht="13">
      <c r="X45" s="750"/>
    </row>
    <row r="46" spans="2:34" ht="13"/>
    <row r="47" spans="2:34" ht="13"/>
    <row r="48" spans="2:34" ht="13">
      <c r="W48" s="750"/>
      <c r="Y48" s="750"/>
      <c r="Z48" s="750"/>
      <c r="AA48" s="750"/>
      <c r="AB48" s="750"/>
      <c r="AC48" s="750"/>
      <c r="AD48" s="750"/>
      <c r="AE48" s="750"/>
      <c r="AF48" s="750"/>
      <c r="AG48" s="750"/>
      <c r="AH48" s="750"/>
    </row>
    <row r="49" spans="28:34" ht="13"/>
    <row r="50" spans="28:34" ht="13">
      <c r="AE50" s="750"/>
      <c r="AF50" s="750"/>
      <c r="AG50" s="750"/>
      <c r="AH50" s="750"/>
    </row>
    <row r="51" spans="28:34" ht="13">
      <c r="AC51" s="750"/>
      <c r="AD51" s="750"/>
      <c r="AE51" s="750"/>
      <c r="AF51" s="750"/>
      <c r="AG51" s="750"/>
      <c r="AH51" s="750"/>
    </row>
    <row r="52" spans="28:34" ht="13"/>
    <row r="53" spans="28:34" ht="13">
      <c r="AF53" s="750"/>
      <c r="AG53" s="750"/>
      <c r="AH53" s="750"/>
    </row>
    <row r="54" spans="28:34" ht="13">
      <c r="AH54" s="750"/>
    </row>
    <row r="55" spans="28:34" ht="13"/>
    <row r="56" spans="28:34" ht="13">
      <c r="AB56" s="750"/>
      <c r="AC56" s="750"/>
      <c r="AD56" s="750"/>
      <c r="AE56" s="750"/>
      <c r="AF56" s="750"/>
      <c r="AG56" s="750"/>
      <c r="AH56" s="750"/>
    </row>
    <row r="57" spans="28:34" ht="13">
      <c r="AH57" s="750"/>
    </row>
    <row r="58" spans="28:34" ht="13">
      <c r="AH58" s="750"/>
    </row>
    <row r="59" spans="28:34" ht="13"/>
    <row r="60" spans="28:34" ht="13"/>
    <row r="61" spans="28:34" ht="13"/>
    <row r="62" spans="28:34" ht="13"/>
    <row r="63" spans="28:34" ht="13">
      <c r="AH63" s="750"/>
    </row>
    <row r="64" spans="28:34" ht="13">
      <c r="AG64" s="750"/>
      <c r="AH64" s="750"/>
    </row>
    <row r="65" spans="28:34" ht="13"/>
    <row r="66" spans="28:34" ht="13"/>
    <row r="67" spans="28:34" ht="13"/>
    <row r="68" spans="28:34" ht="13">
      <c r="AB68" s="750"/>
      <c r="AC68" s="750"/>
      <c r="AD68" s="750"/>
      <c r="AE68" s="750"/>
      <c r="AF68" s="750"/>
      <c r="AG68" s="750"/>
      <c r="AH68" s="750"/>
    </row>
    <row r="69" spans="28:34" ht="13">
      <c r="AF69" s="750"/>
      <c r="AG69" s="750"/>
      <c r="AH69" s="750"/>
    </row>
    <row r="70" spans="28:34" ht="13"/>
    <row r="71" spans="28:34" ht="13"/>
    <row r="72" spans="28:34" ht="13"/>
    <row r="73" spans="28:34" ht="13"/>
    <row r="74" spans="28:34" ht="13"/>
    <row r="75" spans="28:34" ht="13">
      <c r="AH75" s="750"/>
    </row>
    <row r="76" spans="28:34" ht="13">
      <c r="AF76" s="750"/>
      <c r="AG76" s="750"/>
      <c r="AH76" s="750"/>
    </row>
    <row r="77" spans="28:34" ht="13">
      <c r="AG77" s="750"/>
      <c r="AH77" s="750"/>
    </row>
    <row r="78" spans="28:34" ht="13"/>
    <row r="79" spans="28:34" ht="13"/>
    <row r="80" spans="28:34" ht="13"/>
    <row r="81" spans="25:34" ht="13"/>
    <row r="82" spans="25:34" ht="13">
      <c r="Y82" s="750"/>
    </row>
    <row r="83" spans="25:34" ht="13">
      <c r="Y83" s="750"/>
      <c r="Z83" s="750"/>
      <c r="AA83" s="750"/>
      <c r="AB83" s="750"/>
      <c r="AC83" s="750"/>
      <c r="AD83" s="750"/>
      <c r="AE83" s="750"/>
      <c r="AF83" s="750"/>
      <c r="AG83" s="750"/>
      <c r="AH83" s="750"/>
    </row>
    <row r="84" spans="25:34" ht="13"/>
    <row r="85" spans="25:34" ht="13"/>
    <row r="86" spans="25:34" ht="13"/>
    <row r="87" spans="25:34" ht="13"/>
    <row r="88" spans="25:34" ht="13">
      <c r="AH88" s="750"/>
    </row>
    <row r="89" spans="25:34" ht="13"/>
    <row r="90" spans="25:34" ht="13"/>
    <row r="91" spans="25:34" ht="13"/>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pk5osHBUkofJWnf3eQl41DPdBmn6Oax8KiPMAfF+w74o0LQIOdiez7BF36ClghTZjC8xoL5mR2K5iEQya6IuA==" saltValue="Ahcn//vBKvEC/ZJhjFhmM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53125" style="749" customWidth="1"/>
    <col min="35" max="122" width="2.453125" style="750" customWidth="1"/>
    <col min="123" max="16384" width="2.4531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
      <c r="S2" s="750"/>
      <c r="AH2" s="750"/>
    </row>
    <row r="3" spans="2:34" ht="13">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
    <row r="5" spans="2:34" ht="13"/>
    <row r="6" spans="2:34" ht="13"/>
    <row r="7" spans="2:34" ht="13"/>
    <row r="8" spans="2:34" ht="13"/>
    <row r="9" spans="2:34" ht="13">
      <c r="AH9" s="750"/>
    </row>
    <row r="10" spans="2:34" ht="13"/>
    <row r="11" spans="2:34" ht="13"/>
    <row r="12" spans="2:34" ht="13"/>
    <row r="13" spans="2:34" ht="13"/>
    <row r="14" spans="2:34" ht="13"/>
    <row r="15" spans="2:34" ht="13"/>
    <row r="16" spans="2:34" ht="13"/>
    <row r="17" spans="12:34" ht="13">
      <c r="AH17" s="750"/>
    </row>
    <row r="18" spans="12:34" ht="13"/>
    <row r="19" spans="12:34" ht="13"/>
    <row r="20" spans="12:34" ht="13">
      <c r="AH20" s="750"/>
    </row>
    <row r="21" spans="12:34" ht="13">
      <c r="AH21" s="750"/>
    </row>
    <row r="22" spans="12:34" ht="13"/>
    <row r="23" spans="12:34" ht="13"/>
    <row r="24" spans="12:34" ht="13">
      <c r="Q24" s="750"/>
    </row>
    <row r="25" spans="12:34" ht="13"/>
    <row r="26" spans="12:34" ht="13"/>
    <row r="27" spans="12:34" ht="13"/>
    <row r="28" spans="12:34" ht="13">
      <c r="O28" s="750"/>
      <c r="T28" s="750"/>
      <c r="AH28" s="750"/>
    </row>
    <row r="29" spans="12:34" ht="13"/>
    <row r="30" spans="12:34" ht="13"/>
    <row r="31" spans="12:34" ht="13">
      <c r="Q31" s="750"/>
    </row>
    <row r="32" spans="12:34" ht="13">
      <c r="L32" s="750"/>
    </row>
    <row r="33" spans="2:34" ht="13">
      <c r="C33" s="750"/>
      <c r="E33" s="750"/>
      <c r="G33" s="750"/>
      <c r="I33" s="750"/>
      <c r="X33" s="750"/>
    </row>
    <row r="34" spans="2:34" ht="13">
      <c r="B34" s="750"/>
      <c r="P34" s="750"/>
      <c r="R34" s="750"/>
      <c r="T34" s="750"/>
    </row>
    <row r="35" spans="2:34" ht="13">
      <c r="D35" s="750"/>
      <c r="W35" s="750"/>
      <c r="AC35" s="750"/>
      <c r="AD35" s="750"/>
      <c r="AE35" s="750"/>
      <c r="AF35" s="750"/>
      <c r="AG35" s="750"/>
      <c r="AH35" s="750"/>
    </row>
    <row r="36" spans="2:34" ht="13">
      <c r="H36" s="750"/>
      <c r="J36" s="750"/>
      <c r="K36" s="750"/>
      <c r="M36" s="750"/>
      <c r="Y36" s="750"/>
      <c r="Z36" s="750"/>
      <c r="AA36" s="750"/>
      <c r="AB36" s="750"/>
      <c r="AC36" s="750"/>
      <c r="AD36" s="750"/>
      <c r="AE36" s="750"/>
      <c r="AF36" s="750"/>
      <c r="AG36" s="750"/>
      <c r="AH36" s="750"/>
    </row>
    <row r="37" spans="2:34" ht="13">
      <c r="AH37" s="750"/>
    </row>
    <row r="38" spans="2:34" ht="13">
      <c r="AG38" s="750"/>
      <c r="AH38" s="750"/>
    </row>
    <row r="39" spans="2:34" ht="13"/>
    <row r="40" spans="2:34" ht="13">
      <c r="X40" s="750"/>
    </row>
    <row r="41" spans="2:34" ht="13">
      <c r="R41" s="750"/>
    </row>
    <row r="42" spans="2:34" ht="13">
      <c r="W42" s="750"/>
    </row>
    <row r="43" spans="2:34" ht="13">
      <c r="Y43" s="750"/>
      <c r="Z43" s="750"/>
      <c r="AA43" s="750"/>
      <c r="AB43" s="750"/>
      <c r="AC43" s="750"/>
      <c r="AD43" s="750"/>
      <c r="AE43" s="750"/>
      <c r="AF43" s="750"/>
      <c r="AG43" s="750"/>
      <c r="AH43" s="750"/>
    </row>
    <row r="44" spans="2:34" ht="13">
      <c r="AH44" s="750"/>
    </row>
    <row r="45" spans="2:34" ht="13">
      <c r="X45" s="750"/>
    </row>
    <row r="46" spans="2:34" ht="13"/>
    <row r="47" spans="2:34" ht="13"/>
    <row r="48" spans="2:34" ht="13">
      <c r="W48" s="750"/>
      <c r="Y48" s="750"/>
      <c r="Z48" s="750"/>
      <c r="AA48" s="750"/>
      <c r="AB48" s="750"/>
      <c r="AC48" s="750"/>
      <c r="AD48" s="750"/>
      <c r="AE48" s="750"/>
      <c r="AF48" s="750"/>
      <c r="AG48" s="750"/>
      <c r="AH48" s="750"/>
    </row>
    <row r="49" spans="28:34" ht="13"/>
    <row r="50" spans="28:34" ht="13">
      <c r="AE50" s="750"/>
      <c r="AF50" s="750"/>
      <c r="AG50" s="750"/>
      <c r="AH50" s="750"/>
    </row>
    <row r="51" spans="28:34" ht="13">
      <c r="AC51" s="750"/>
      <c r="AD51" s="750"/>
      <c r="AE51" s="750"/>
      <c r="AF51" s="750"/>
      <c r="AG51" s="750"/>
      <c r="AH51" s="750"/>
    </row>
    <row r="52" spans="28:34" ht="13"/>
    <row r="53" spans="28:34" ht="13">
      <c r="AF53" s="750"/>
      <c r="AG53" s="750"/>
      <c r="AH53" s="750"/>
    </row>
    <row r="54" spans="28:34" ht="13">
      <c r="AH54" s="750"/>
    </row>
    <row r="55" spans="28:34" ht="13"/>
    <row r="56" spans="28:34" ht="13">
      <c r="AB56" s="750"/>
      <c r="AC56" s="750"/>
      <c r="AD56" s="750"/>
      <c r="AE56" s="750"/>
      <c r="AF56" s="750"/>
      <c r="AG56" s="750"/>
      <c r="AH56" s="750"/>
    </row>
    <row r="57" spans="28:34" ht="13">
      <c r="AH57" s="750"/>
    </row>
    <row r="58" spans="28:34" ht="13">
      <c r="AH58" s="750"/>
    </row>
    <row r="59" spans="28:34" ht="13">
      <c r="AG59" s="750"/>
      <c r="AH59" s="750"/>
    </row>
    <row r="60" spans="28:34" ht="13"/>
    <row r="61" spans="28:34" ht="13"/>
    <row r="62" spans="28:34" ht="13"/>
    <row r="63" spans="28:34" ht="13">
      <c r="AH63" s="750"/>
    </row>
    <row r="64" spans="28:34" ht="13">
      <c r="AG64" s="750"/>
      <c r="AH64" s="750"/>
    </row>
    <row r="65" spans="28:34" ht="13"/>
    <row r="66" spans="28:34" ht="13"/>
    <row r="67" spans="28:34" ht="13"/>
    <row r="68" spans="28:34" ht="13">
      <c r="AB68" s="750"/>
      <c r="AC68" s="750"/>
      <c r="AD68" s="750"/>
      <c r="AE68" s="750"/>
      <c r="AF68" s="750"/>
      <c r="AG68" s="750"/>
      <c r="AH68" s="750"/>
    </row>
    <row r="69" spans="28:34" ht="13">
      <c r="AF69" s="750"/>
      <c r="AG69" s="750"/>
      <c r="AH69" s="750"/>
    </row>
    <row r="70" spans="28:34" ht="13"/>
    <row r="71" spans="28:34" ht="13"/>
    <row r="72" spans="28:34" ht="13"/>
    <row r="73" spans="28:34" ht="13"/>
    <row r="74" spans="28:34" ht="13"/>
    <row r="75" spans="28:34" ht="13">
      <c r="AH75" s="750"/>
    </row>
    <row r="76" spans="28:34" ht="13">
      <c r="AF76" s="750"/>
      <c r="AG76" s="750"/>
      <c r="AH76" s="750"/>
    </row>
    <row r="77" spans="28:34" ht="13">
      <c r="AG77" s="750"/>
      <c r="AH77" s="750"/>
    </row>
    <row r="78" spans="28:34" ht="13"/>
    <row r="79" spans="28:34" ht="13"/>
    <row r="80" spans="28:34" ht="13"/>
    <row r="81" spans="25:34" ht="13"/>
    <row r="82" spans="25:34" ht="13">
      <c r="Y82" s="750"/>
    </row>
    <row r="83" spans="25:34" ht="13">
      <c r="Y83" s="750"/>
      <c r="Z83" s="750"/>
      <c r="AA83" s="750"/>
      <c r="AB83" s="750"/>
      <c r="AC83" s="750"/>
      <c r="AD83" s="750"/>
      <c r="AE83" s="750"/>
      <c r="AF83" s="750"/>
      <c r="AG83" s="750"/>
      <c r="AH83" s="750"/>
    </row>
    <row r="84" spans="25:34" ht="13"/>
    <row r="85" spans="25:34" ht="13"/>
    <row r="86" spans="25:34" ht="13"/>
    <row r="87" spans="25:34" ht="13"/>
    <row r="88" spans="25:34" ht="13">
      <c r="AH88" s="750"/>
    </row>
    <row r="89" spans="25:34" ht="13"/>
    <row r="90" spans="25:34" ht="13"/>
    <row r="91" spans="25:34" ht="13"/>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3pH2YMh/DkPfcGyguunqQaIyi4cwWPyTlAw1qmM/I4SJPjhpL8TACQPvNabXwSxaIHnyJyY3+d/oW5zX9FLVQ==" saltValue="BEfDjkUjrRMXYvSIVfMhW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08984375" defaultRowHeight="13"/>
  <cols>
    <col min="1" max="1" width="45.90625" style="1054" customWidth="1"/>
    <col min="2" max="8" width="13.36328125" style="1054" customWidth="1"/>
    <col min="9" max="16384" width="11.08984375" style="1054"/>
  </cols>
  <sheetData>
    <row r="1" spans="1:8">
      <c r="A1" s="775"/>
      <c r="B1" s="787"/>
      <c r="C1" s="791"/>
      <c r="D1" s="804"/>
      <c r="E1" s="816"/>
      <c r="F1" s="816"/>
      <c r="G1" s="816"/>
      <c r="H1" s="850"/>
    </row>
    <row r="2" spans="1:8">
      <c r="A2" s="776"/>
      <c r="B2" s="788"/>
      <c r="C2" s="1061"/>
      <c r="D2" s="805" t="s">
        <v>73</v>
      </c>
      <c r="E2" s="817"/>
      <c r="F2" s="1069" t="s">
        <v>523</v>
      </c>
      <c r="G2" s="841"/>
      <c r="H2" s="851"/>
    </row>
    <row r="3" spans="1:8">
      <c r="A3" s="805" t="s">
        <v>31</v>
      </c>
      <c r="B3" s="790"/>
      <c r="C3" s="1062"/>
      <c r="D3" s="1065">
        <v>163419</v>
      </c>
      <c r="E3" s="1067"/>
      <c r="F3" s="1070">
        <v>118124</v>
      </c>
      <c r="G3" s="1072"/>
      <c r="H3" s="1075"/>
    </row>
    <row r="4" spans="1:8">
      <c r="A4" s="777"/>
      <c r="B4" s="789"/>
      <c r="C4" s="1063"/>
      <c r="D4" s="1066">
        <v>52302</v>
      </c>
      <c r="E4" s="1068"/>
      <c r="F4" s="1071">
        <v>54614</v>
      </c>
      <c r="G4" s="1073"/>
      <c r="H4" s="1076"/>
    </row>
    <row r="5" spans="1:8">
      <c r="A5" s="805" t="s">
        <v>387</v>
      </c>
      <c r="B5" s="790"/>
      <c r="C5" s="1062"/>
      <c r="D5" s="1065">
        <v>107610</v>
      </c>
      <c r="E5" s="1067"/>
      <c r="F5" s="1070">
        <v>101693</v>
      </c>
      <c r="G5" s="1072"/>
      <c r="H5" s="1075"/>
    </row>
    <row r="6" spans="1:8">
      <c r="A6" s="777"/>
      <c r="B6" s="789"/>
      <c r="C6" s="1063"/>
      <c r="D6" s="1066">
        <v>68367</v>
      </c>
      <c r="E6" s="1068"/>
      <c r="F6" s="1071">
        <v>51066</v>
      </c>
      <c r="G6" s="1073"/>
      <c r="H6" s="1076"/>
    </row>
    <row r="7" spans="1:8">
      <c r="A7" s="805" t="s">
        <v>230</v>
      </c>
      <c r="B7" s="790"/>
      <c r="C7" s="1062"/>
      <c r="D7" s="1065">
        <v>134744</v>
      </c>
      <c r="E7" s="1067"/>
      <c r="F7" s="1070">
        <v>96635</v>
      </c>
      <c r="G7" s="1072"/>
      <c r="H7" s="1075"/>
    </row>
    <row r="8" spans="1:8">
      <c r="A8" s="777"/>
      <c r="B8" s="789"/>
      <c r="C8" s="1063"/>
      <c r="D8" s="1066">
        <v>77639</v>
      </c>
      <c r="E8" s="1068"/>
      <c r="F8" s="1071">
        <v>44408</v>
      </c>
      <c r="G8" s="1073"/>
      <c r="H8" s="1076"/>
    </row>
    <row r="9" spans="1:8">
      <c r="A9" s="805" t="s">
        <v>124</v>
      </c>
      <c r="B9" s="790"/>
      <c r="C9" s="1062"/>
      <c r="D9" s="1065">
        <v>35039</v>
      </c>
      <c r="E9" s="1067"/>
      <c r="F9" s="1070">
        <v>115123</v>
      </c>
      <c r="G9" s="1072"/>
      <c r="H9" s="1075"/>
    </row>
    <row r="10" spans="1:8">
      <c r="A10" s="777"/>
      <c r="B10" s="789"/>
      <c r="C10" s="1063"/>
      <c r="D10" s="1066">
        <v>23714</v>
      </c>
      <c r="E10" s="1068"/>
      <c r="F10" s="1071">
        <v>46026</v>
      </c>
      <c r="G10" s="1073"/>
      <c r="H10" s="1076"/>
    </row>
    <row r="11" spans="1:8">
      <c r="A11" s="805" t="s">
        <v>228</v>
      </c>
      <c r="B11" s="790"/>
      <c r="C11" s="1062"/>
      <c r="D11" s="1065">
        <v>92494</v>
      </c>
      <c r="E11" s="1067"/>
      <c r="F11" s="1070">
        <v>98899</v>
      </c>
      <c r="G11" s="1072"/>
      <c r="H11" s="1075"/>
    </row>
    <row r="12" spans="1:8">
      <c r="A12" s="777"/>
      <c r="B12" s="789"/>
      <c r="C12" s="1064"/>
      <c r="D12" s="1066">
        <v>63329</v>
      </c>
      <c r="E12" s="1068"/>
      <c r="F12" s="1071">
        <v>43734</v>
      </c>
      <c r="G12" s="1073"/>
      <c r="H12" s="1076"/>
    </row>
    <row r="13" spans="1:8">
      <c r="A13" s="805"/>
      <c r="B13" s="790"/>
      <c r="C13" s="1062"/>
      <c r="D13" s="1065">
        <v>106661</v>
      </c>
      <c r="E13" s="1067"/>
      <c r="F13" s="1070">
        <v>106095</v>
      </c>
      <c r="G13" s="1074"/>
      <c r="H13" s="1075"/>
    </row>
    <row r="14" spans="1:8">
      <c r="A14" s="777"/>
      <c r="B14" s="789"/>
      <c r="C14" s="1063"/>
      <c r="D14" s="1066">
        <v>57070</v>
      </c>
      <c r="E14" s="1068"/>
      <c r="F14" s="1071">
        <v>47970</v>
      </c>
      <c r="G14" s="1073"/>
      <c r="H14" s="1076"/>
    </row>
    <row r="17" spans="1:11">
      <c r="A17" s="1054" t="s">
        <v>19</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80</v>
      </c>
      <c r="B19" s="1055">
        <f>ROUND(VALUE(SUBSTITUTE(実質収支比率等に係る経年分析!F$48,"▲","-")),2)</f>
        <v>5.81</v>
      </c>
      <c r="C19" s="1055">
        <f>ROUND(VALUE(SUBSTITUTE(実質収支比率等に係る経年分析!G$48,"▲","-")),2)</f>
        <v>5.65</v>
      </c>
      <c r="D19" s="1055">
        <f>ROUND(VALUE(SUBSTITUTE(実質収支比率等に係る経年分析!H$48,"▲","-")),2)</f>
        <v>1.67</v>
      </c>
      <c r="E19" s="1055">
        <f>ROUND(VALUE(SUBSTITUTE(実質収支比率等に係る経年分析!I$48,"▲","-")),2)</f>
        <v>3.25</v>
      </c>
      <c r="F19" s="1055">
        <f>ROUND(VALUE(SUBSTITUTE(実質収支比率等に係る経年分析!J$48,"▲","-")),2)</f>
        <v>2.1</v>
      </c>
    </row>
    <row r="20" spans="1:11">
      <c r="A20" s="1055" t="s">
        <v>30</v>
      </c>
      <c r="B20" s="1055">
        <f>ROUND(VALUE(SUBSTITUTE(実質収支比率等に係る経年分析!F$47,"▲","-")),2)</f>
        <v>19.3</v>
      </c>
      <c r="C20" s="1055">
        <f>ROUND(VALUE(SUBSTITUTE(実質収支比率等に係る経年分析!G$47,"▲","-")),2)</f>
        <v>22.41</v>
      </c>
      <c r="D20" s="1055">
        <f>ROUND(VALUE(SUBSTITUTE(実質収支比率等に係る経年分析!H$47,"▲","-")),2)</f>
        <v>25.58</v>
      </c>
      <c r="E20" s="1055">
        <f>ROUND(VALUE(SUBSTITUTE(実質収支比率等に係る経年分析!I$47,"▲","-")),2)</f>
        <v>22.53</v>
      </c>
      <c r="F20" s="1055">
        <f>ROUND(VALUE(SUBSTITUTE(実質収支比率等に係る経年分析!J$47,"▲","-")),2)</f>
        <v>15.56</v>
      </c>
    </row>
    <row r="21" spans="1:11">
      <c r="A21" s="1055" t="s">
        <v>113</v>
      </c>
      <c r="B21" s="1055">
        <f>IF(ISNUMBER(VALUE(SUBSTITUTE(実質収支比率等に係る経年分析!F$49,"▲","-"))),ROUND(VALUE(SUBSTITUTE(実質収支比率等に係る経年分析!F$49,"▲","-")),2),NA())</f>
        <v>3.95</v>
      </c>
      <c r="C21" s="1055">
        <f>IF(ISNUMBER(VALUE(SUBSTITUTE(実質収支比率等に係る経年分析!G$49,"▲","-"))),ROUND(VALUE(SUBSTITUTE(実質収支比率等に係る経年分析!G$49,"▲","-")),2),NA())</f>
        <v>2.75</v>
      </c>
      <c r="D21" s="1055">
        <f>IF(ISNUMBER(VALUE(SUBSTITUTE(実質収支比率等に係る経年分析!H$49,"▲","-"))),ROUND(VALUE(SUBSTITUTE(実質収支比率等に係る経年分析!H$49,"▲","-")),2),NA())</f>
        <v>-1.23</v>
      </c>
      <c r="E21" s="1055">
        <f>IF(ISNUMBER(VALUE(SUBSTITUTE(実質収支比率等に係る経年分析!I$49,"▲","-"))),ROUND(VALUE(SUBSTITUTE(実質収支比率等に係る経年分析!I$49,"▲","-")),2),NA())</f>
        <v>-2.59</v>
      </c>
      <c r="F21" s="1055">
        <f>IF(ISNUMBER(VALUE(SUBSTITUTE(実質収支比率等に係る経年分析!J$49,"▲","-"))),ROUND(VALUE(SUBSTITUTE(実質収支比率等に係る経年分析!J$49,"▲","-")),2),NA())</f>
        <v>-8.44</v>
      </c>
    </row>
    <row r="24" spans="1:11">
      <c r="A24" s="1054" t="s">
        <v>93</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114</v>
      </c>
      <c r="C26" s="1056" t="s">
        <v>59</v>
      </c>
      <c r="D26" s="1056" t="s">
        <v>114</v>
      </c>
      <c r="E26" s="1056" t="s">
        <v>59</v>
      </c>
      <c r="F26" s="1056" t="s">
        <v>114</v>
      </c>
      <c r="G26" s="1056" t="s">
        <v>59</v>
      </c>
      <c r="H26" s="1056" t="s">
        <v>114</v>
      </c>
      <c r="I26" s="1056" t="s">
        <v>59</v>
      </c>
      <c r="J26" s="1056" t="s">
        <v>114</v>
      </c>
      <c r="K26" s="1056" t="s">
        <v>59</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0.35</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0.27</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0.69</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0.44</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7.0000000000000007e-002</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電気事業特別会計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0.12</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0.11</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8.e-002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0.13</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9.e-002</v>
      </c>
    </row>
    <row r="30" spans="1:11">
      <c r="A30" s="1056" t="str">
        <f>IF('連結実質赤字比率に係る赤字・黒字の構成分析'!C$40="",NA(),'連結実質赤字比率に係る赤字・黒字の構成分析'!C$40)</f>
        <v>診療所特別会計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8.e-002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0.11</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0.12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8.e-002</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0.11</v>
      </c>
    </row>
    <row r="31" spans="1:11">
      <c r="A31" s="1056" t="str">
        <f>IF('連結実質赤字比率に係る赤字・黒字の構成分析'!C$39="",NA(),'連結実質赤字比率に係る赤字・黒字の構成分析'!C$39)</f>
        <v>後期高齢者医療特別会計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1.e-002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1.e-002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1.e-002</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2.e-002</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0.11</v>
      </c>
    </row>
    <row r="32" spans="1:11">
      <c r="A32" s="1056" t="str">
        <f>IF('連結実質赤字比率に係る赤字・黒字の構成分析'!C$38="",NA(),'連結実質赤字比率に係る赤字・黒字の構成分析'!C$38)</f>
        <v>下水道事業特別会計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6.e-002</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0.17</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0</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0.13</v>
      </c>
    </row>
    <row r="33" spans="1:16">
      <c r="A33" s="1056" t="str">
        <f>IF('連結実質赤字比率に係る赤字・黒字の構成分析'!C$37="",NA(),'連結実質赤字比率に係る赤字・黒字の構成分析'!C$37)</f>
        <v>豊平病院事業会計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1.88</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1.06</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0.79</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0.57999999999999996</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0.28999999999999998</v>
      </c>
    </row>
    <row r="34" spans="1:16">
      <c r="A34" s="1056" t="str">
        <f>IF('連結実質赤字比率に係る赤字・黒字の構成分析'!C$36="",NA(),'連結実質赤字比率に係る赤字・黒字の構成分析'!C$36)</f>
        <v>国民健康保険特別会計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0.97</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0.49</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0.93</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1.43</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1.42</v>
      </c>
    </row>
    <row r="35" spans="1:16">
      <c r="A35" s="1056" t="str">
        <f>IF('連結実質赤字比率に係る赤字・黒字の構成分析'!C$35="",NA(),'連結実質赤字比率に係る赤字・黒字の構成分析'!C$35)</f>
        <v>一般会計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5.72</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5.5</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1.53</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3.24</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2.09</v>
      </c>
    </row>
    <row r="36" spans="1:16">
      <c r="A36" s="1056" t="str">
        <f>IF('連結実質赤字比率に係る赤字・黒字の構成分析'!C$34="",NA(),'連結実質赤字比率に係る赤字・黒字の構成分析'!C$34)</f>
        <v>水道事業会計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2.97</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3.3</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3.16</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3.77</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4</v>
      </c>
    </row>
    <row r="39" spans="1:16">
      <c r="A39" s="1054" t="s">
        <v>10</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115</v>
      </c>
      <c r="C41" s="1057"/>
      <c r="D41" s="1057" t="s">
        <v>105</v>
      </c>
      <c r="E41" s="1057" t="s">
        <v>115</v>
      </c>
      <c r="F41" s="1057"/>
      <c r="G41" s="1057" t="s">
        <v>105</v>
      </c>
      <c r="H41" s="1057" t="s">
        <v>115</v>
      </c>
      <c r="I41" s="1057"/>
      <c r="J41" s="1057" t="s">
        <v>105</v>
      </c>
      <c r="K41" s="1057" t="s">
        <v>115</v>
      </c>
      <c r="L41" s="1057"/>
      <c r="M41" s="1057" t="s">
        <v>105</v>
      </c>
      <c r="N41" s="1057" t="s">
        <v>115</v>
      </c>
      <c r="O41" s="1057"/>
      <c r="P41" s="1057" t="s">
        <v>105</v>
      </c>
    </row>
    <row r="42" spans="1:16">
      <c r="A42" s="1057" t="s">
        <v>118</v>
      </c>
      <c r="B42" s="1057"/>
      <c r="C42" s="1057"/>
      <c r="D42" s="1057">
        <f>'実質公債費比率（分子）の構造'!K$52</f>
        <v>2203</v>
      </c>
      <c r="E42" s="1057"/>
      <c r="F42" s="1057"/>
      <c r="G42" s="1057">
        <f>'実質公債費比率（分子）の構造'!L$52</f>
        <v>2205</v>
      </c>
      <c r="H42" s="1057"/>
      <c r="I42" s="1057"/>
      <c r="J42" s="1057">
        <f>'実質公債費比率（分子）の構造'!M$52</f>
        <v>2172</v>
      </c>
      <c r="K42" s="1057"/>
      <c r="L42" s="1057"/>
      <c r="M42" s="1057">
        <f>'実質公債費比率（分子）の構造'!N$52</f>
        <v>2086</v>
      </c>
      <c r="N42" s="1057"/>
      <c r="O42" s="1057"/>
      <c r="P42" s="1057">
        <f>'実質公債費比率（分子）の構造'!O$52</f>
        <v>2066</v>
      </c>
    </row>
    <row r="43" spans="1:16">
      <c r="A43" s="1057" t="s">
        <v>41</v>
      </c>
      <c r="B43" s="1057">
        <f>'実質公債費比率（分子）の構造'!K$51</f>
        <v>0</v>
      </c>
      <c r="C43" s="1057"/>
      <c r="D43" s="1057"/>
      <c r="E43" s="1057">
        <f>'実質公債費比率（分子）の構造'!L$51</f>
        <v>0</v>
      </c>
      <c r="F43" s="1057"/>
      <c r="G43" s="1057"/>
      <c r="H43" s="1057">
        <f>'実質公債費比率（分子）の構造'!M$51</f>
        <v>1</v>
      </c>
      <c r="I43" s="1057"/>
      <c r="J43" s="1057"/>
      <c r="K43" s="1057">
        <f>'実質公債費比率（分子）の構造'!N$51</f>
        <v>0</v>
      </c>
      <c r="L43" s="1057"/>
      <c r="M43" s="1057"/>
      <c r="N43" s="1057">
        <f>'実質公債費比率（分子）の構造'!O$51</f>
        <v>0</v>
      </c>
      <c r="O43" s="1057"/>
      <c r="P43" s="1057"/>
    </row>
    <row r="44" spans="1:16">
      <c r="A44" s="1057" t="s">
        <v>37</v>
      </c>
      <c r="B44" s="1057">
        <f>'実質公債費比率（分子）の構造'!K$50</f>
        <v>31</v>
      </c>
      <c r="C44" s="1057"/>
      <c r="D44" s="1057"/>
      <c r="E44" s="1057">
        <f>'実質公債費比率（分子）の構造'!L$50</f>
        <v>16</v>
      </c>
      <c r="F44" s="1057"/>
      <c r="G44" s="1057"/>
      <c r="H44" s="1057">
        <f>'実質公債費比率（分子）の構造'!M$50</f>
        <v>17</v>
      </c>
      <c r="I44" s="1057"/>
      <c r="J44" s="1057"/>
      <c r="K44" s="1057">
        <f>'実質公債費比率（分子）の構造'!N$50</f>
        <v>7</v>
      </c>
      <c r="L44" s="1057"/>
      <c r="M44" s="1057"/>
      <c r="N44" s="1057">
        <f>'実質公債費比率（分子）の構造'!O$50</f>
        <v>3</v>
      </c>
      <c r="O44" s="1057"/>
      <c r="P44" s="1057"/>
    </row>
    <row r="45" spans="1:16">
      <c r="A45" s="1057" t="s">
        <v>0</v>
      </c>
      <c r="B45" s="1057">
        <f>'実質公債費比率（分子）の構造'!K$49</f>
        <v>1</v>
      </c>
      <c r="C45" s="1057"/>
      <c r="D45" s="1057"/>
      <c r="E45" s="1057">
        <f>'実質公債費比率（分子）の構造'!L$49</f>
        <v>1</v>
      </c>
      <c r="F45" s="1057"/>
      <c r="G45" s="1057"/>
      <c r="H45" s="1057">
        <f>'実質公債費比率（分子）の構造'!M$49</f>
        <v>1</v>
      </c>
      <c r="I45" s="1057"/>
      <c r="J45" s="1057"/>
      <c r="K45" s="1057">
        <f>'実質公債費比率（分子）の構造'!N$49</f>
        <v>1</v>
      </c>
      <c r="L45" s="1057"/>
      <c r="M45" s="1057"/>
      <c r="N45" s="1057" t="str">
        <f>'実質公債費比率（分子）の構造'!O$49</f>
        <v>-</v>
      </c>
      <c r="O45" s="1057"/>
      <c r="P45" s="1057"/>
    </row>
    <row r="46" spans="1:16">
      <c r="A46" s="1057" t="s">
        <v>36</v>
      </c>
      <c r="B46" s="1057">
        <f>'実質公債費比率（分子）の構造'!K$48</f>
        <v>796</v>
      </c>
      <c r="C46" s="1057"/>
      <c r="D46" s="1057"/>
      <c r="E46" s="1057">
        <f>'実質公債費比率（分子）の構造'!L$48</f>
        <v>813</v>
      </c>
      <c r="F46" s="1057"/>
      <c r="G46" s="1057"/>
      <c r="H46" s="1057">
        <f>'実質公債費比率（分子）の構造'!M$48</f>
        <v>834</v>
      </c>
      <c r="I46" s="1057"/>
      <c r="J46" s="1057"/>
      <c r="K46" s="1057">
        <f>'実質公債費比率（分子）の構造'!N$48</f>
        <v>818</v>
      </c>
      <c r="L46" s="1057"/>
      <c r="M46" s="1057"/>
      <c r="N46" s="1057">
        <f>'実質公債費比率（分子）の構造'!O$48</f>
        <v>811</v>
      </c>
      <c r="O46" s="1057"/>
      <c r="P46" s="1057"/>
    </row>
    <row r="47" spans="1:16">
      <c r="A47" s="1057" t="s">
        <v>29</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26</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21</v>
      </c>
      <c r="B49" s="1057">
        <f>'実質公債費比率（分子）の構造'!K$45</f>
        <v>2787</v>
      </c>
      <c r="C49" s="1057"/>
      <c r="D49" s="1057"/>
      <c r="E49" s="1057">
        <f>'実質公債費比率（分子）の構造'!L$45</f>
        <v>2709</v>
      </c>
      <c r="F49" s="1057"/>
      <c r="G49" s="1057"/>
      <c r="H49" s="1057">
        <f>'実質公債費比率（分子）の構造'!M$45</f>
        <v>2659</v>
      </c>
      <c r="I49" s="1057"/>
      <c r="J49" s="1057"/>
      <c r="K49" s="1057">
        <f>'実質公債費比率（分子）の構造'!N$45</f>
        <v>2487</v>
      </c>
      <c r="L49" s="1057"/>
      <c r="M49" s="1057"/>
      <c r="N49" s="1057">
        <f>'実質公債費比率（分子）の構造'!O$45</f>
        <v>2396</v>
      </c>
      <c r="O49" s="1057"/>
      <c r="P49" s="1057"/>
    </row>
    <row r="50" spans="1:16">
      <c r="A50" s="1057" t="s">
        <v>52</v>
      </c>
      <c r="B50" s="1057" t="e">
        <f>NA()</f>
        <v>#N/A</v>
      </c>
      <c r="C50" s="1057">
        <f>IF(ISNUMBER('実質公債費比率（分子）の構造'!K$53),'実質公債費比率（分子）の構造'!K$53,NA())</f>
        <v>1412</v>
      </c>
      <c r="D50" s="1057" t="e">
        <f>NA()</f>
        <v>#N/A</v>
      </c>
      <c r="E50" s="1057" t="e">
        <f>NA()</f>
        <v>#N/A</v>
      </c>
      <c r="F50" s="1057">
        <f>IF(ISNUMBER('実質公債費比率（分子）の構造'!L$53),'実質公債費比率（分子）の構造'!L$53,NA())</f>
        <v>1334</v>
      </c>
      <c r="G50" s="1057" t="e">
        <f>NA()</f>
        <v>#N/A</v>
      </c>
      <c r="H50" s="1057" t="e">
        <f>NA()</f>
        <v>#N/A</v>
      </c>
      <c r="I50" s="1057">
        <f>IF(ISNUMBER('実質公債費比率（分子）の構造'!M$53),'実質公債費比率（分子）の構造'!M$53,NA())</f>
        <v>1340</v>
      </c>
      <c r="J50" s="1057" t="e">
        <f>NA()</f>
        <v>#N/A</v>
      </c>
      <c r="K50" s="1057" t="e">
        <f>NA()</f>
        <v>#N/A</v>
      </c>
      <c r="L50" s="1057">
        <f>IF(ISNUMBER('実質公債費比率（分子）の構造'!N$53),'実質公債費比率（分子）の構造'!N$53,NA())</f>
        <v>1227</v>
      </c>
      <c r="M50" s="1057" t="e">
        <f>NA()</f>
        <v>#N/A</v>
      </c>
      <c r="N50" s="1057" t="e">
        <f>NA()</f>
        <v>#N/A</v>
      </c>
      <c r="O50" s="1057">
        <f>IF(ISNUMBER('実質公債費比率（分子）の構造'!O$53),'実質公債費比率（分子）の構造'!O$53,NA())</f>
        <v>1144</v>
      </c>
      <c r="P50" s="1057" t="e">
        <f>NA()</f>
        <v>#N/A</v>
      </c>
    </row>
    <row r="53" spans="1:16">
      <c r="A53" s="1054" t="s">
        <v>120</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107</v>
      </c>
      <c r="C55" s="1056"/>
      <c r="D55" s="1056" t="s">
        <v>6</v>
      </c>
      <c r="E55" s="1056" t="s">
        <v>107</v>
      </c>
      <c r="F55" s="1056"/>
      <c r="G55" s="1056" t="s">
        <v>6</v>
      </c>
      <c r="H55" s="1056" t="s">
        <v>107</v>
      </c>
      <c r="I55" s="1056"/>
      <c r="J55" s="1056" t="s">
        <v>6</v>
      </c>
      <c r="K55" s="1056" t="s">
        <v>107</v>
      </c>
      <c r="L55" s="1056"/>
      <c r="M55" s="1056" t="s">
        <v>6</v>
      </c>
      <c r="N55" s="1056" t="s">
        <v>107</v>
      </c>
      <c r="O55" s="1056"/>
      <c r="P55" s="1056" t="s">
        <v>6</v>
      </c>
    </row>
    <row r="56" spans="1:16">
      <c r="A56" s="1056" t="s">
        <v>39</v>
      </c>
      <c r="B56" s="1056"/>
      <c r="C56" s="1056"/>
      <c r="D56" s="1056">
        <f>'将来負担比率（分子）の構造'!I$52</f>
        <v>19438</v>
      </c>
      <c r="E56" s="1056"/>
      <c r="F56" s="1056"/>
      <c r="G56" s="1056">
        <f>'将来負担比率（分子）の構造'!J$52</f>
        <v>19284</v>
      </c>
      <c r="H56" s="1056"/>
      <c r="I56" s="1056"/>
      <c r="J56" s="1056">
        <f>'将来負担比率（分子）の構造'!K$52</f>
        <v>19362</v>
      </c>
      <c r="K56" s="1056"/>
      <c r="L56" s="1056"/>
      <c r="M56" s="1056">
        <f>'将来負担比率（分子）の構造'!L$52</f>
        <v>18511</v>
      </c>
      <c r="N56" s="1056"/>
      <c r="O56" s="1056"/>
      <c r="P56" s="1056">
        <f>'将来負担比率（分子）の構造'!M$52</f>
        <v>18395</v>
      </c>
    </row>
    <row r="57" spans="1:16">
      <c r="A57" s="1056" t="s">
        <v>88</v>
      </c>
      <c r="B57" s="1056"/>
      <c r="C57" s="1056"/>
      <c r="D57" s="1056">
        <f>'将来負担比率（分子）の構造'!I$51</f>
        <v>101</v>
      </c>
      <c r="E57" s="1056"/>
      <c r="F57" s="1056"/>
      <c r="G57" s="1056">
        <f>'将来負担比率（分子）の構造'!J$51</f>
        <v>80</v>
      </c>
      <c r="H57" s="1056"/>
      <c r="I57" s="1056"/>
      <c r="J57" s="1056">
        <f>'将来負担比率（分子）の構造'!K$51</f>
        <v>63</v>
      </c>
      <c r="K57" s="1056"/>
      <c r="L57" s="1056"/>
      <c r="M57" s="1056">
        <f>'将来負担比率（分子）の構造'!L$51</f>
        <v>59</v>
      </c>
      <c r="N57" s="1056"/>
      <c r="O57" s="1056"/>
      <c r="P57" s="1056">
        <f>'将来負担比率（分子）の構造'!M$51</f>
        <v>53</v>
      </c>
    </row>
    <row r="58" spans="1:16">
      <c r="A58" s="1056" t="s">
        <v>85</v>
      </c>
      <c r="B58" s="1056"/>
      <c r="C58" s="1056"/>
      <c r="D58" s="1056">
        <f>'将来負担比率（分子）の構造'!I$50</f>
        <v>2983</v>
      </c>
      <c r="E58" s="1056"/>
      <c r="F58" s="1056"/>
      <c r="G58" s="1056">
        <f>'将来負担比率（分子）の構造'!J$50</f>
        <v>3062</v>
      </c>
      <c r="H58" s="1056"/>
      <c r="I58" s="1056"/>
      <c r="J58" s="1056">
        <f>'将来負担比率（分子）の構造'!K$50</f>
        <v>3330</v>
      </c>
      <c r="K58" s="1056"/>
      <c r="L58" s="1056"/>
      <c r="M58" s="1056">
        <f>'将来負担比率（分子）の構造'!L$50</f>
        <v>2778</v>
      </c>
      <c r="N58" s="1056"/>
      <c r="O58" s="1056"/>
      <c r="P58" s="1056">
        <f>'将来負担比率（分子）の構造'!M$50</f>
        <v>2117</v>
      </c>
    </row>
    <row r="59" spans="1:16">
      <c r="A59" s="1056" t="s">
        <v>81</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75</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68</v>
      </c>
      <c r="B61" s="1056">
        <f>'将来負担比率（分子）の構造'!I$46</f>
        <v>17</v>
      </c>
      <c r="C61" s="1056"/>
      <c r="D61" s="1056"/>
      <c r="E61" s="1056">
        <f>'将来負担比率（分子）の構造'!J$46</f>
        <v>13</v>
      </c>
      <c r="F61" s="1056"/>
      <c r="G61" s="1056"/>
      <c r="H61" s="1056">
        <f>'将来負担比率（分子）の構造'!K$46</f>
        <v>11</v>
      </c>
      <c r="I61" s="1056"/>
      <c r="J61" s="1056"/>
      <c r="K61" s="1056">
        <f>'将来負担比率（分子）の構造'!L$46</f>
        <v>7</v>
      </c>
      <c r="L61" s="1056"/>
      <c r="M61" s="1056"/>
      <c r="N61" s="1056">
        <f>'将来負担比率（分子）の構造'!M$46</f>
        <v>4</v>
      </c>
      <c r="O61" s="1056"/>
      <c r="P61" s="1056"/>
    </row>
    <row r="62" spans="1:16">
      <c r="A62" s="1056" t="s">
        <v>69</v>
      </c>
      <c r="B62" s="1056">
        <f>'将来負担比率（分子）の構造'!I$45</f>
        <v>2999</v>
      </c>
      <c r="C62" s="1056"/>
      <c r="D62" s="1056"/>
      <c r="E62" s="1056">
        <f>'将来負担比率（分子）の構造'!J$45</f>
        <v>2809</v>
      </c>
      <c r="F62" s="1056"/>
      <c r="G62" s="1056"/>
      <c r="H62" s="1056">
        <f>'将来負担比率（分子）の構造'!K$45</f>
        <v>2771</v>
      </c>
      <c r="I62" s="1056"/>
      <c r="J62" s="1056"/>
      <c r="K62" s="1056">
        <f>'将来負担比率（分子）の構造'!L$45</f>
        <v>2798</v>
      </c>
      <c r="L62" s="1056"/>
      <c r="M62" s="1056"/>
      <c r="N62" s="1056">
        <f>'将来負担比率（分子）の構造'!M$45</f>
        <v>2834</v>
      </c>
      <c r="O62" s="1056"/>
      <c r="P62" s="1056"/>
    </row>
    <row r="63" spans="1:16">
      <c r="A63" s="1056" t="s">
        <v>67</v>
      </c>
      <c r="B63" s="1056">
        <f>'将来負担比率（分子）の構造'!I$44</f>
        <v>4</v>
      </c>
      <c r="C63" s="1056"/>
      <c r="D63" s="1056"/>
      <c r="E63" s="1056">
        <f>'将来負担比率（分子）の構造'!J$44</f>
        <v>3</v>
      </c>
      <c r="F63" s="1056"/>
      <c r="G63" s="1056"/>
      <c r="H63" s="1056">
        <f>'将来負担比率（分子）の構造'!K$44</f>
        <v>1</v>
      </c>
      <c r="I63" s="1056"/>
      <c r="J63" s="1056"/>
      <c r="K63" s="1056" t="str">
        <f>'将来負担比率（分子）の構造'!L$44</f>
        <v>-</v>
      </c>
      <c r="L63" s="1056"/>
      <c r="M63" s="1056"/>
      <c r="N63" s="1056" t="str">
        <f>'将来負担比率（分子）の構造'!M$44</f>
        <v>-</v>
      </c>
      <c r="O63" s="1056"/>
      <c r="P63" s="1056"/>
    </row>
    <row r="64" spans="1:16">
      <c r="A64" s="1056" t="s">
        <v>65</v>
      </c>
      <c r="B64" s="1056">
        <f>'将来負担比率（分子）の構造'!I$43</f>
        <v>9381</v>
      </c>
      <c r="C64" s="1056"/>
      <c r="D64" s="1056"/>
      <c r="E64" s="1056">
        <f>'将来負担比率（分子）の構造'!J$43</f>
        <v>8959</v>
      </c>
      <c r="F64" s="1056"/>
      <c r="G64" s="1056"/>
      <c r="H64" s="1056">
        <f>'将来負担比率（分子）の構造'!K$43</f>
        <v>8557</v>
      </c>
      <c r="I64" s="1056"/>
      <c r="J64" s="1056"/>
      <c r="K64" s="1056">
        <f>'将来負担比率（分子）の構造'!L$43</f>
        <v>8017</v>
      </c>
      <c r="L64" s="1056"/>
      <c r="M64" s="1056"/>
      <c r="N64" s="1056">
        <f>'将来負担比率（分子）の構造'!M$43</f>
        <v>7461</v>
      </c>
      <c r="O64" s="1056"/>
      <c r="P64" s="1056"/>
    </row>
    <row r="65" spans="1:16">
      <c r="A65" s="1056" t="s">
        <v>64</v>
      </c>
      <c r="B65" s="1056">
        <f>'将来負担比率（分子）の構造'!I$42</f>
        <v>115</v>
      </c>
      <c r="C65" s="1056"/>
      <c r="D65" s="1056"/>
      <c r="E65" s="1056">
        <f>'将来負担比率（分子）の構造'!J$42</f>
        <v>77</v>
      </c>
      <c r="F65" s="1056"/>
      <c r="G65" s="1056"/>
      <c r="H65" s="1056">
        <f>'将来負担比率（分子）の構造'!K$42</f>
        <v>78</v>
      </c>
      <c r="I65" s="1056"/>
      <c r="J65" s="1056"/>
      <c r="K65" s="1056">
        <f>'将来負担比率（分子）の構造'!L$42</f>
        <v>69</v>
      </c>
      <c r="L65" s="1056"/>
      <c r="M65" s="1056"/>
      <c r="N65" s="1056">
        <f>'将来負担比率（分子）の構造'!M$42</f>
        <v>50</v>
      </c>
      <c r="O65" s="1056"/>
      <c r="P65" s="1056"/>
    </row>
    <row r="66" spans="1:16">
      <c r="A66" s="1056" t="s">
        <v>57</v>
      </c>
      <c r="B66" s="1056">
        <f>'将来負担比率（分子）の構造'!I$41</f>
        <v>18707</v>
      </c>
      <c r="C66" s="1056"/>
      <c r="D66" s="1056"/>
      <c r="E66" s="1056">
        <f>'将来負担比率（分子）の構造'!J$41</f>
        <v>18377</v>
      </c>
      <c r="F66" s="1056"/>
      <c r="G66" s="1056"/>
      <c r="H66" s="1056">
        <f>'将来負担比率（分子）の構造'!K$41</f>
        <v>18386</v>
      </c>
      <c r="I66" s="1056"/>
      <c r="J66" s="1056"/>
      <c r="K66" s="1056">
        <f>'将来負担比率（分子）の構造'!L$41</f>
        <v>17338</v>
      </c>
      <c r="L66" s="1056"/>
      <c r="M66" s="1056"/>
      <c r="N66" s="1056">
        <f>'将来負担比率（分子）の構造'!M$41</f>
        <v>17350</v>
      </c>
      <c r="O66" s="1056"/>
      <c r="P66" s="1056"/>
    </row>
    <row r="67" spans="1:16">
      <c r="A67" s="1056" t="s">
        <v>90</v>
      </c>
      <c r="B67" s="1056" t="e">
        <f>NA()</f>
        <v>#N/A</v>
      </c>
      <c r="C67" s="1056">
        <f>IF(ISNUMBER('将来負担比率（分子）の構造'!I$53),IF('将来負担比率（分子）の構造'!I$53&lt;0,0,'将来負担比率（分子）の構造'!I$53),NA())</f>
        <v>8701</v>
      </c>
      <c r="D67" s="1056" t="e">
        <f>NA()</f>
        <v>#N/A</v>
      </c>
      <c r="E67" s="1056" t="e">
        <f>NA()</f>
        <v>#N/A</v>
      </c>
      <c r="F67" s="1056">
        <f>IF(ISNUMBER('将来負担比率（分子）の構造'!J$53),IF('将来負担比率（分子）の構造'!J$53&lt;0,0,'将来負担比率（分子）の構造'!J$53),NA())</f>
        <v>7813</v>
      </c>
      <c r="G67" s="1056" t="e">
        <f>NA()</f>
        <v>#N/A</v>
      </c>
      <c r="H67" s="1056" t="e">
        <f>NA()</f>
        <v>#N/A</v>
      </c>
      <c r="I67" s="1056">
        <f>IF(ISNUMBER('将来負担比率（分子）の構造'!K$53),IF('将来負担比率（分子）の構造'!K$53&lt;0,0,'将来負担比率（分子）の構造'!K$53),NA())</f>
        <v>7050</v>
      </c>
      <c r="J67" s="1056" t="e">
        <f>NA()</f>
        <v>#N/A</v>
      </c>
      <c r="K67" s="1056" t="e">
        <f>NA()</f>
        <v>#N/A</v>
      </c>
      <c r="L67" s="1056">
        <f>IF(ISNUMBER('将来負担比率（分子）の構造'!L$53),IF('将来負担比率（分子）の構造'!L$53&lt;0,0,'将来負担比率（分子）の構造'!L$53),NA())</f>
        <v>6881</v>
      </c>
      <c r="M67" s="1056" t="e">
        <f>NA()</f>
        <v>#N/A</v>
      </c>
      <c r="N67" s="1056" t="e">
        <f>NA()</f>
        <v>#N/A</v>
      </c>
      <c r="O67" s="1056">
        <f>IF(ISNUMBER('将来負担比率（分子）の構造'!M$53),IF('将来負担比率（分子）の構造'!M$53&lt;0,0,'将来負担比率（分子）の構造'!M$53),NA())</f>
        <v>7134</v>
      </c>
      <c r="P67" s="1056" t="e">
        <f>NA()</f>
        <v>#N/A</v>
      </c>
    </row>
    <row r="70" spans="1:16">
      <c r="A70" s="1059" t="s">
        <v>44</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119</v>
      </c>
      <c r="B72" s="1060">
        <f>基金残高に係る経年分析!F55</f>
        <v>2590</v>
      </c>
      <c r="C72" s="1060">
        <f>基金残高に係る経年分析!G55</f>
        <v>2192</v>
      </c>
      <c r="D72" s="1060">
        <f>基金残高に係る経年分析!H55</f>
        <v>1495</v>
      </c>
    </row>
    <row r="73" spans="1:16">
      <c r="A73" s="1058" t="s">
        <v>49</v>
      </c>
      <c r="B73" s="1060">
        <f>基金残高に係る経年分析!F56</f>
        <v>338</v>
      </c>
      <c r="C73" s="1060">
        <f>基金残高に係る経年分析!G56</f>
        <v>216</v>
      </c>
      <c r="D73" s="1060">
        <f>基金残高に係る経年分析!H56</f>
        <v>216</v>
      </c>
    </row>
    <row r="74" spans="1:16">
      <c r="A74" s="1058" t="s">
        <v>104</v>
      </c>
      <c r="B74" s="1060">
        <f>基金残高に係る経年分析!F57</f>
        <v>1038</v>
      </c>
      <c r="C74" s="1060">
        <f>基金残高に係る経年分析!G57</f>
        <v>1121</v>
      </c>
      <c r="D74" s="1060">
        <f>基金残高に係る経年分析!H57</f>
        <v>1146</v>
      </c>
    </row>
  </sheetData>
  <sheetProtection algorithmName="SHA-512" hashValue="S/VkvUjxrP3kg7sKDAjYd/S3ALQpTSpm6zLEyvS2xwEpMQzlw+MLn9DRKnLr6EOuSvPriAdDwSorhSR4Gi7s2w==" saltValue="5qeKWprjCId9fQuKO6QK0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328125" style="1" customWidth="1"/>
    <col min="96" max="133" width="1.6328125" style="256" customWidth="1"/>
    <col min="134" max="143" width="1.63281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296</v>
      </c>
      <c r="DI1" s="346"/>
      <c r="DJ1" s="346"/>
      <c r="DK1" s="346"/>
      <c r="DL1" s="346"/>
      <c r="DM1" s="346"/>
      <c r="DN1" s="353"/>
      <c r="DO1" s="1"/>
      <c r="DP1" s="345" t="s">
        <v>298</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300</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305</v>
      </c>
      <c r="S4" s="139"/>
      <c r="T4" s="139"/>
      <c r="U4" s="139"/>
      <c r="V4" s="139"/>
      <c r="W4" s="139"/>
      <c r="X4" s="139"/>
      <c r="Y4" s="144"/>
      <c r="Z4" s="148" t="s">
        <v>102</v>
      </c>
      <c r="AA4" s="139"/>
      <c r="AB4" s="139"/>
      <c r="AC4" s="144"/>
      <c r="AD4" s="148" t="s">
        <v>249</v>
      </c>
      <c r="AE4" s="139"/>
      <c r="AF4" s="139"/>
      <c r="AG4" s="139"/>
      <c r="AH4" s="139"/>
      <c r="AI4" s="139"/>
      <c r="AJ4" s="139"/>
      <c r="AK4" s="144"/>
      <c r="AL4" s="148" t="s">
        <v>102</v>
      </c>
      <c r="AM4" s="139"/>
      <c r="AN4" s="139"/>
      <c r="AO4" s="144"/>
      <c r="AP4" s="296" t="s">
        <v>309</v>
      </c>
      <c r="AQ4" s="296"/>
      <c r="AR4" s="296"/>
      <c r="AS4" s="296"/>
      <c r="AT4" s="296"/>
      <c r="AU4" s="296"/>
      <c r="AV4" s="296"/>
      <c r="AW4" s="296"/>
      <c r="AX4" s="296"/>
      <c r="AY4" s="296"/>
      <c r="AZ4" s="296"/>
      <c r="BA4" s="296"/>
      <c r="BB4" s="296"/>
      <c r="BC4" s="296"/>
      <c r="BD4" s="296"/>
      <c r="BE4" s="296"/>
      <c r="BF4" s="296"/>
      <c r="BG4" s="296" t="s">
        <v>286</v>
      </c>
      <c r="BH4" s="296"/>
      <c r="BI4" s="296"/>
      <c r="BJ4" s="296"/>
      <c r="BK4" s="296"/>
      <c r="BL4" s="296"/>
      <c r="BM4" s="296"/>
      <c r="BN4" s="296"/>
      <c r="BO4" s="296" t="s">
        <v>102</v>
      </c>
      <c r="BP4" s="296"/>
      <c r="BQ4" s="296"/>
      <c r="BR4" s="296"/>
      <c r="BS4" s="296" t="s">
        <v>310</v>
      </c>
      <c r="BT4" s="296"/>
      <c r="BU4" s="296"/>
      <c r="BV4" s="296"/>
      <c r="BW4" s="296"/>
      <c r="BX4" s="296"/>
      <c r="BY4" s="296"/>
      <c r="BZ4" s="296"/>
      <c r="CA4" s="296"/>
      <c r="CB4" s="296"/>
      <c r="CD4" s="148" t="s">
        <v>311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307</v>
      </c>
      <c r="C5" s="265"/>
      <c r="D5" s="265"/>
      <c r="E5" s="265"/>
      <c r="F5" s="265"/>
      <c r="G5" s="265"/>
      <c r="H5" s="265"/>
      <c r="I5" s="265"/>
      <c r="J5" s="265"/>
      <c r="K5" s="265"/>
      <c r="L5" s="265"/>
      <c r="M5" s="265"/>
      <c r="N5" s="265"/>
      <c r="O5" s="265"/>
      <c r="P5" s="265"/>
      <c r="Q5" s="268"/>
      <c r="R5" s="273">
        <v>2936536</v>
      </c>
      <c r="S5" s="276"/>
      <c r="T5" s="276"/>
      <c r="U5" s="276"/>
      <c r="V5" s="276"/>
      <c r="W5" s="276"/>
      <c r="X5" s="276"/>
      <c r="Y5" s="278"/>
      <c r="Z5" s="281">
        <v>16.899999999999999</v>
      </c>
      <c r="AA5" s="281"/>
      <c r="AB5" s="281"/>
      <c r="AC5" s="281"/>
      <c r="AD5" s="284">
        <v>2936536</v>
      </c>
      <c r="AE5" s="284"/>
      <c r="AF5" s="284"/>
      <c r="AG5" s="284"/>
      <c r="AH5" s="284"/>
      <c r="AI5" s="284"/>
      <c r="AJ5" s="284"/>
      <c r="AK5" s="284"/>
      <c r="AL5" s="288">
        <v>31.7</v>
      </c>
      <c r="AM5" s="291"/>
      <c r="AN5" s="291"/>
      <c r="AO5" s="293"/>
      <c r="AP5" s="259" t="s">
        <v>312</v>
      </c>
      <c r="AQ5" s="265"/>
      <c r="AR5" s="265"/>
      <c r="AS5" s="265"/>
      <c r="AT5" s="265"/>
      <c r="AU5" s="265"/>
      <c r="AV5" s="265"/>
      <c r="AW5" s="265"/>
      <c r="AX5" s="265"/>
      <c r="AY5" s="265"/>
      <c r="AZ5" s="265"/>
      <c r="BA5" s="265"/>
      <c r="BB5" s="265"/>
      <c r="BC5" s="265"/>
      <c r="BD5" s="265"/>
      <c r="BE5" s="265"/>
      <c r="BF5" s="268"/>
      <c r="BG5" s="274">
        <v>2928470</v>
      </c>
      <c r="BH5" s="216"/>
      <c r="BI5" s="216"/>
      <c r="BJ5" s="216"/>
      <c r="BK5" s="216"/>
      <c r="BL5" s="216"/>
      <c r="BM5" s="216"/>
      <c r="BN5" s="279"/>
      <c r="BO5" s="282">
        <v>99.7</v>
      </c>
      <c r="BP5" s="282"/>
      <c r="BQ5" s="282"/>
      <c r="BR5" s="282"/>
      <c r="BS5" s="285" t="s">
        <v>140</v>
      </c>
      <c r="BT5" s="285"/>
      <c r="BU5" s="285"/>
      <c r="BV5" s="285"/>
      <c r="BW5" s="285"/>
      <c r="BX5" s="285"/>
      <c r="BY5" s="285"/>
      <c r="BZ5" s="285"/>
      <c r="CA5" s="285"/>
      <c r="CB5" s="327"/>
      <c r="CC5" s="36"/>
      <c r="CD5" s="148" t="s">
        <v>309</v>
      </c>
      <c r="CE5" s="139"/>
      <c r="CF5" s="139"/>
      <c r="CG5" s="139"/>
      <c r="CH5" s="139"/>
      <c r="CI5" s="139"/>
      <c r="CJ5" s="139"/>
      <c r="CK5" s="139"/>
      <c r="CL5" s="139"/>
      <c r="CM5" s="139"/>
      <c r="CN5" s="139"/>
      <c r="CO5" s="139"/>
      <c r="CP5" s="139"/>
      <c r="CQ5" s="144"/>
      <c r="CR5" s="148" t="s">
        <v>315</v>
      </c>
      <c r="CS5" s="139"/>
      <c r="CT5" s="139"/>
      <c r="CU5" s="139"/>
      <c r="CV5" s="139"/>
      <c r="CW5" s="139"/>
      <c r="CX5" s="139"/>
      <c r="CY5" s="144"/>
      <c r="CZ5" s="148" t="s">
        <v>102</v>
      </c>
      <c r="DA5" s="139"/>
      <c r="DB5" s="139"/>
      <c r="DC5" s="144"/>
      <c r="DD5" s="148" t="s">
        <v>316</v>
      </c>
      <c r="DE5" s="139"/>
      <c r="DF5" s="139"/>
      <c r="DG5" s="139"/>
      <c r="DH5" s="139"/>
      <c r="DI5" s="139"/>
      <c r="DJ5" s="139"/>
      <c r="DK5" s="139"/>
      <c r="DL5" s="139"/>
      <c r="DM5" s="139"/>
      <c r="DN5" s="139"/>
      <c r="DO5" s="139"/>
      <c r="DP5" s="144"/>
      <c r="DQ5" s="148" t="s">
        <v>319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320</v>
      </c>
      <c r="C6" s="36"/>
      <c r="D6" s="36"/>
      <c r="E6" s="36"/>
      <c r="F6" s="36"/>
      <c r="G6" s="36"/>
      <c r="H6" s="36"/>
      <c r="I6" s="36"/>
      <c r="J6" s="36"/>
      <c r="K6" s="36"/>
      <c r="L6" s="36"/>
      <c r="M6" s="36"/>
      <c r="N6" s="36"/>
      <c r="O6" s="36"/>
      <c r="P6" s="36"/>
      <c r="Q6" s="269"/>
      <c r="R6" s="274">
        <v>225138</v>
      </c>
      <c r="S6" s="216"/>
      <c r="T6" s="216"/>
      <c r="U6" s="216"/>
      <c r="V6" s="216"/>
      <c r="W6" s="216"/>
      <c r="X6" s="216"/>
      <c r="Y6" s="279"/>
      <c r="Z6" s="282">
        <v>1.3</v>
      </c>
      <c r="AA6" s="282"/>
      <c r="AB6" s="282"/>
      <c r="AC6" s="282"/>
      <c r="AD6" s="285">
        <v>225138</v>
      </c>
      <c r="AE6" s="285"/>
      <c r="AF6" s="285"/>
      <c r="AG6" s="285"/>
      <c r="AH6" s="285"/>
      <c r="AI6" s="285"/>
      <c r="AJ6" s="285"/>
      <c r="AK6" s="285"/>
      <c r="AL6" s="289">
        <v>2.4</v>
      </c>
      <c r="AM6" s="237"/>
      <c r="AN6" s="237"/>
      <c r="AO6" s="294"/>
      <c r="AP6" s="260" t="s">
        <v>100</v>
      </c>
      <c r="AQ6" s="36"/>
      <c r="AR6" s="36"/>
      <c r="AS6" s="36"/>
      <c r="AT6" s="36"/>
      <c r="AU6" s="36"/>
      <c r="AV6" s="36"/>
      <c r="AW6" s="36"/>
      <c r="AX6" s="36"/>
      <c r="AY6" s="36"/>
      <c r="AZ6" s="36"/>
      <c r="BA6" s="36"/>
      <c r="BB6" s="36"/>
      <c r="BC6" s="36"/>
      <c r="BD6" s="36"/>
      <c r="BE6" s="36"/>
      <c r="BF6" s="269"/>
      <c r="BG6" s="274">
        <v>2928470</v>
      </c>
      <c r="BH6" s="216"/>
      <c r="BI6" s="216"/>
      <c r="BJ6" s="216"/>
      <c r="BK6" s="216"/>
      <c r="BL6" s="216"/>
      <c r="BM6" s="216"/>
      <c r="BN6" s="279"/>
      <c r="BO6" s="282">
        <v>99.7</v>
      </c>
      <c r="BP6" s="282"/>
      <c r="BQ6" s="282"/>
      <c r="BR6" s="282"/>
      <c r="BS6" s="285" t="s">
        <v>140</v>
      </c>
      <c r="BT6" s="285"/>
      <c r="BU6" s="285"/>
      <c r="BV6" s="285"/>
      <c r="BW6" s="285"/>
      <c r="BX6" s="285"/>
      <c r="BY6" s="285"/>
      <c r="BZ6" s="285"/>
      <c r="CA6" s="285"/>
      <c r="CB6" s="327"/>
      <c r="CD6" s="259" t="s">
        <v>321</v>
      </c>
      <c r="CE6" s="265"/>
      <c r="CF6" s="265"/>
      <c r="CG6" s="265"/>
      <c r="CH6" s="265"/>
      <c r="CI6" s="265"/>
      <c r="CJ6" s="265"/>
      <c r="CK6" s="265"/>
      <c r="CL6" s="265"/>
      <c r="CM6" s="265"/>
      <c r="CN6" s="265"/>
      <c r="CO6" s="265"/>
      <c r="CP6" s="265"/>
      <c r="CQ6" s="268"/>
      <c r="CR6" s="274">
        <v>102464</v>
      </c>
      <c r="CS6" s="216"/>
      <c r="CT6" s="216"/>
      <c r="CU6" s="216"/>
      <c r="CV6" s="216"/>
      <c r="CW6" s="216"/>
      <c r="CX6" s="216"/>
      <c r="CY6" s="279"/>
      <c r="CZ6" s="288">
        <v>0.6</v>
      </c>
      <c r="DA6" s="291"/>
      <c r="DB6" s="291"/>
      <c r="DC6" s="338"/>
      <c r="DD6" s="326" t="s">
        <v>140</v>
      </c>
      <c r="DE6" s="216"/>
      <c r="DF6" s="216"/>
      <c r="DG6" s="216"/>
      <c r="DH6" s="216"/>
      <c r="DI6" s="216"/>
      <c r="DJ6" s="216"/>
      <c r="DK6" s="216"/>
      <c r="DL6" s="216"/>
      <c r="DM6" s="216"/>
      <c r="DN6" s="216"/>
      <c r="DO6" s="216"/>
      <c r="DP6" s="279"/>
      <c r="DQ6" s="326">
        <v>102453</v>
      </c>
      <c r="DR6" s="216"/>
      <c r="DS6" s="216"/>
      <c r="DT6" s="216"/>
      <c r="DU6" s="216"/>
      <c r="DV6" s="216"/>
      <c r="DW6" s="216"/>
      <c r="DX6" s="216"/>
      <c r="DY6" s="216"/>
      <c r="DZ6" s="216"/>
      <c r="EA6" s="216"/>
      <c r="EB6" s="216"/>
      <c r="EC6" s="328"/>
    </row>
    <row r="7" spans="2:143" ht="11.25" customHeight="1">
      <c r="B7" s="260" t="s">
        <v>40</v>
      </c>
      <c r="C7" s="36"/>
      <c r="D7" s="36"/>
      <c r="E7" s="36"/>
      <c r="F7" s="36"/>
      <c r="G7" s="36"/>
      <c r="H7" s="36"/>
      <c r="I7" s="36"/>
      <c r="J7" s="36"/>
      <c r="K7" s="36"/>
      <c r="L7" s="36"/>
      <c r="M7" s="36"/>
      <c r="N7" s="36"/>
      <c r="O7" s="36"/>
      <c r="P7" s="36"/>
      <c r="Q7" s="269"/>
      <c r="R7" s="274">
        <v>4078</v>
      </c>
      <c r="S7" s="216"/>
      <c r="T7" s="216"/>
      <c r="U7" s="216"/>
      <c r="V7" s="216"/>
      <c r="W7" s="216"/>
      <c r="X7" s="216"/>
      <c r="Y7" s="279"/>
      <c r="Z7" s="282">
        <v>0</v>
      </c>
      <c r="AA7" s="282"/>
      <c r="AB7" s="282"/>
      <c r="AC7" s="282"/>
      <c r="AD7" s="285">
        <v>4078</v>
      </c>
      <c r="AE7" s="285"/>
      <c r="AF7" s="285"/>
      <c r="AG7" s="285"/>
      <c r="AH7" s="285"/>
      <c r="AI7" s="285"/>
      <c r="AJ7" s="285"/>
      <c r="AK7" s="285"/>
      <c r="AL7" s="289">
        <v>0</v>
      </c>
      <c r="AM7" s="237"/>
      <c r="AN7" s="237"/>
      <c r="AO7" s="294"/>
      <c r="AP7" s="260" t="s">
        <v>322</v>
      </c>
      <c r="AQ7" s="36"/>
      <c r="AR7" s="36"/>
      <c r="AS7" s="36"/>
      <c r="AT7" s="36"/>
      <c r="AU7" s="36"/>
      <c r="AV7" s="36"/>
      <c r="AW7" s="36"/>
      <c r="AX7" s="36"/>
      <c r="AY7" s="36"/>
      <c r="AZ7" s="36"/>
      <c r="BA7" s="36"/>
      <c r="BB7" s="36"/>
      <c r="BC7" s="36"/>
      <c r="BD7" s="36"/>
      <c r="BE7" s="36"/>
      <c r="BF7" s="269"/>
      <c r="BG7" s="274">
        <v>1050022</v>
      </c>
      <c r="BH7" s="216"/>
      <c r="BI7" s="216"/>
      <c r="BJ7" s="216"/>
      <c r="BK7" s="216"/>
      <c r="BL7" s="216"/>
      <c r="BM7" s="216"/>
      <c r="BN7" s="279"/>
      <c r="BO7" s="282">
        <v>35.799999999999997</v>
      </c>
      <c r="BP7" s="282"/>
      <c r="BQ7" s="282"/>
      <c r="BR7" s="282"/>
      <c r="BS7" s="285" t="s">
        <v>140</v>
      </c>
      <c r="BT7" s="285"/>
      <c r="BU7" s="285"/>
      <c r="BV7" s="285"/>
      <c r="BW7" s="285"/>
      <c r="BX7" s="285"/>
      <c r="BY7" s="285"/>
      <c r="BZ7" s="285"/>
      <c r="CA7" s="285"/>
      <c r="CB7" s="327"/>
      <c r="CD7" s="260" t="s">
        <v>325</v>
      </c>
      <c r="CE7" s="36"/>
      <c r="CF7" s="36"/>
      <c r="CG7" s="36"/>
      <c r="CH7" s="36"/>
      <c r="CI7" s="36"/>
      <c r="CJ7" s="36"/>
      <c r="CK7" s="36"/>
      <c r="CL7" s="36"/>
      <c r="CM7" s="36"/>
      <c r="CN7" s="36"/>
      <c r="CO7" s="36"/>
      <c r="CP7" s="36"/>
      <c r="CQ7" s="269"/>
      <c r="CR7" s="274">
        <v>2813956</v>
      </c>
      <c r="CS7" s="216"/>
      <c r="CT7" s="216"/>
      <c r="CU7" s="216"/>
      <c r="CV7" s="216"/>
      <c r="CW7" s="216"/>
      <c r="CX7" s="216"/>
      <c r="CY7" s="279"/>
      <c r="CZ7" s="282">
        <v>16.7</v>
      </c>
      <c r="DA7" s="282"/>
      <c r="DB7" s="282"/>
      <c r="DC7" s="282"/>
      <c r="DD7" s="326">
        <v>89597</v>
      </c>
      <c r="DE7" s="216"/>
      <c r="DF7" s="216"/>
      <c r="DG7" s="216"/>
      <c r="DH7" s="216"/>
      <c r="DI7" s="216"/>
      <c r="DJ7" s="216"/>
      <c r="DK7" s="216"/>
      <c r="DL7" s="216"/>
      <c r="DM7" s="216"/>
      <c r="DN7" s="216"/>
      <c r="DO7" s="216"/>
      <c r="DP7" s="279"/>
      <c r="DQ7" s="326">
        <v>1771349</v>
      </c>
      <c r="DR7" s="216"/>
      <c r="DS7" s="216"/>
      <c r="DT7" s="216"/>
      <c r="DU7" s="216"/>
      <c r="DV7" s="216"/>
      <c r="DW7" s="216"/>
      <c r="DX7" s="216"/>
      <c r="DY7" s="216"/>
      <c r="DZ7" s="216"/>
      <c r="EA7" s="216"/>
      <c r="EB7" s="216"/>
      <c r="EC7" s="328"/>
    </row>
    <row r="8" spans="2:143" ht="11.25" customHeight="1">
      <c r="B8" s="260" t="s">
        <v>196</v>
      </c>
      <c r="C8" s="36"/>
      <c r="D8" s="36"/>
      <c r="E8" s="36"/>
      <c r="F8" s="36"/>
      <c r="G8" s="36"/>
      <c r="H8" s="36"/>
      <c r="I8" s="36"/>
      <c r="J8" s="36"/>
      <c r="K8" s="36"/>
      <c r="L8" s="36"/>
      <c r="M8" s="36"/>
      <c r="N8" s="36"/>
      <c r="O8" s="36"/>
      <c r="P8" s="36"/>
      <c r="Q8" s="269"/>
      <c r="R8" s="274">
        <v>9102</v>
      </c>
      <c r="S8" s="216"/>
      <c r="T8" s="216"/>
      <c r="U8" s="216"/>
      <c r="V8" s="216"/>
      <c r="W8" s="216"/>
      <c r="X8" s="216"/>
      <c r="Y8" s="279"/>
      <c r="Z8" s="282">
        <v>0.1</v>
      </c>
      <c r="AA8" s="282"/>
      <c r="AB8" s="282"/>
      <c r="AC8" s="282"/>
      <c r="AD8" s="285">
        <v>9102</v>
      </c>
      <c r="AE8" s="285"/>
      <c r="AF8" s="285"/>
      <c r="AG8" s="285"/>
      <c r="AH8" s="285"/>
      <c r="AI8" s="285"/>
      <c r="AJ8" s="285"/>
      <c r="AK8" s="285"/>
      <c r="AL8" s="289">
        <v>0.1</v>
      </c>
      <c r="AM8" s="237"/>
      <c r="AN8" s="237"/>
      <c r="AO8" s="294"/>
      <c r="AP8" s="260" t="s">
        <v>108</v>
      </c>
      <c r="AQ8" s="36"/>
      <c r="AR8" s="36"/>
      <c r="AS8" s="36"/>
      <c r="AT8" s="36"/>
      <c r="AU8" s="36"/>
      <c r="AV8" s="36"/>
      <c r="AW8" s="36"/>
      <c r="AX8" s="36"/>
      <c r="AY8" s="36"/>
      <c r="AZ8" s="36"/>
      <c r="BA8" s="36"/>
      <c r="BB8" s="36"/>
      <c r="BC8" s="36"/>
      <c r="BD8" s="36"/>
      <c r="BE8" s="36"/>
      <c r="BF8" s="269"/>
      <c r="BG8" s="274">
        <v>32393</v>
      </c>
      <c r="BH8" s="216"/>
      <c r="BI8" s="216"/>
      <c r="BJ8" s="216"/>
      <c r="BK8" s="216"/>
      <c r="BL8" s="216"/>
      <c r="BM8" s="216"/>
      <c r="BN8" s="279"/>
      <c r="BO8" s="282">
        <v>1.1000000000000001</v>
      </c>
      <c r="BP8" s="282"/>
      <c r="BQ8" s="282"/>
      <c r="BR8" s="282"/>
      <c r="BS8" s="326" t="s">
        <v>140</v>
      </c>
      <c r="BT8" s="216"/>
      <c r="BU8" s="216"/>
      <c r="BV8" s="216"/>
      <c r="BW8" s="216"/>
      <c r="BX8" s="216"/>
      <c r="BY8" s="216"/>
      <c r="BZ8" s="216"/>
      <c r="CA8" s="216"/>
      <c r="CB8" s="328"/>
      <c r="CD8" s="260" t="s">
        <v>327</v>
      </c>
      <c r="CE8" s="36"/>
      <c r="CF8" s="36"/>
      <c r="CG8" s="36"/>
      <c r="CH8" s="36"/>
      <c r="CI8" s="36"/>
      <c r="CJ8" s="36"/>
      <c r="CK8" s="36"/>
      <c r="CL8" s="36"/>
      <c r="CM8" s="36"/>
      <c r="CN8" s="36"/>
      <c r="CO8" s="36"/>
      <c r="CP8" s="36"/>
      <c r="CQ8" s="269"/>
      <c r="CR8" s="274">
        <v>3438518</v>
      </c>
      <c r="CS8" s="216"/>
      <c r="CT8" s="216"/>
      <c r="CU8" s="216"/>
      <c r="CV8" s="216"/>
      <c r="CW8" s="216"/>
      <c r="CX8" s="216"/>
      <c r="CY8" s="279"/>
      <c r="CZ8" s="282">
        <v>20.399999999999999</v>
      </c>
      <c r="DA8" s="282"/>
      <c r="DB8" s="282"/>
      <c r="DC8" s="282"/>
      <c r="DD8" s="326" t="s">
        <v>140</v>
      </c>
      <c r="DE8" s="216"/>
      <c r="DF8" s="216"/>
      <c r="DG8" s="216"/>
      <c r="DH8" s="216"/>
      <c r="DI8" s="216"/>
      <c r="DJ8" s="216"/>
      <c r="DK8" s="216"/>
      <c r="DL8" s="216"/>
      <c r="DM8" s="216"/>
      <c r="DN8" s="216"/>
      <c r="DO8" s="216"/>
      <c r="DP8" s="279"/>
      <c r="DQ8" s="326">
        <v>1942683</v>
      </c>
      <c r="DR8" s="216"/>
      <c r="DS8" s="216"/>
      <c r="DT8" s="216"/>
      <c r="DU8" s="216"/>
      <c r="DV8" s="216"/>
      <c r="DW8" s="216"/>
      <c r="DX8" s="216"/>
      <c r="DY8" s="216"/>
      <c r="DZ8" s="216"/>
      <c r="EA8" s="216"/>
      <c r="EB8" s="216"/>
      <c r="EC8" s="328"/>
    </row>
    <row r="9" spans="2:143" ht="11.25" customHeight="1">
      <c r="B9" s="260" t="s">
        <v>326</v>
      </c>
      <c r="C9" s="36"/>
      <c r="D9" s="36"/>
      <c r="E9" s="36"/>
      <c r="F9" s="36"/>
      <c r="G9" s="36"/>
      <c r="H9" s="36"/>
      <c r="I9" s="36"/>
      <c r="J9" s="36"/>
      <c r="K9" s="36"/>
      <c r="L9" s="36"/>
      <c r="M9" s="36"/>
      <c r="N9" s="36"/>
      <c r="O9" s="36"/>
      <c r="P9" s="36"/>
      <c r="Q9" s="269"/>
      <c r="R9" s="274">
        <v>8476</v>
      </c>
      <c r="S9" s="216"/>
      <c r="T9" s="216"/>
      <c r="U9" s="216"/>
      <c r="V9" s="216"/>
      <c r="W9" s="216"/>
      <c r="X9" s="216"/>
      <c r="Y9" s="279"/>
      <c r="Z9" s="282">
        <v>0</v>
      </c>
      <c r="AA9" s="282"/>
      <c r="AB9" s="282"/>
      <c r="AC9" s="282"/>
      <c r="AD9" s="285">
        <v>8476</v>
      </c>
      <c r="AE9" s="285"/>
      <c r="AF9" s="285"/>
      <c r="AG9" s="285"/>
      <c r="AH9" s="285"/>
      <c r="AI9" s="285"/>
      <c r="AJ9" s="285"/>
      <c r="AK9" s="285"/>
      <c r="AL9" s="289">
        <v>0.1</v>
      </c>
      <c r="AM9" s="237"/>
      <c r="AN9" s="237"/>
      <c r="AO9" s="294"/>
      <c r="AP9" s="260" t="s">
        <v>328</v>
      </c>
      <c r="AQ9" s="36"/>
      <c r="AR9" s="36"/>
      <c r="AS9" s="36"/>
      <c r="AT9" s="36"/>
      <c r="AU9" s="36"/>
      <c r="AV9" s="36"/>
      <c r="AW9" s="36"/>
      <c r="AX9" s="36"/>
      <c r="AY9" s="36"/>
      <c r="AZ9" s="36"/>
      <c r="BA9" s="36"/>
      <c r="BB9" s="36"/>
      <c r="BC9" s="36"/>
      <c r="BD9" s="36"/>
      <c r="BE9" s="36"/>
      <c r="BF9" s="269"/>
      <c r="BG9" s="274">
        <v>693106</v>
      </c>
      <c r="BH9" s="216"/>
      <c r="BI9" s="216"/>
      <c r="BJ9" s="216"/>
      <c r="BK9" s="216"/>
      <c r="BL9" s="216"/>
      <c r="BM9" s="216"/>
      <c r="BN9" s="279"/>
      <c r="BO9" s="282">
        <v>23.6</v>
      </c>
      <c r="BP9" s="282"/>
      <c r="BQ9" s="282"/>
      <c r="BR9" s="282"/>
      <c r="BS9" s="326" t="s">
        <v>140</v>
      </c>
      <c r="BT9" s="216"/>
      <c r="BU9" s="216"/>
      <c r="BV9" s="216"/>
      <c r="BW9" s="216"/>
      <c r="BX9" s="216"/>
      <c r="BY9" s="216"/>
      <c r="BZ9" s="216"/>
      <c r="CA9" s="216"/>
      <c r="CB9" s="328"/>
      <c r="CD9" s="260" t="s">
        <v>331</v>
      </c>
      <c r="CE9" s="36"/>
      <c r="CF9" s="36"/>
      <c r="CG9" s="36"/>
      <c r="CH9" s="36"/>
      <c r="CI9" s="36"/>
      <c r="CJ9" s="36"/>
      <c r="CK9" s="36"/>
      <c r="CL9" s="36"/>
      <c r="CM9" s="36"/>
      <c r="CN9" s="36"/>
      <c r="CO9" s="36"/>
      <c r="CP9" s="36"/>
      <c r="CQ9" s="269"/>
      <c r="CR9" s="274">
        <v>1353705</v>
      </c>
      <c r="CS9" s="216"/>
      <c r="CT9" s="216"/>
      <c r="CU9" s="216"/>
      <c r="CV9" s="216"/>
      <c r="CW9" s="216"/>
      <c r="CX9" s="216"/>
      <c r="CY9" s="279"/>
      <c r="CZ9" s="282">
        <v>8.1</v>
      </c>
      <c r="DA9" s="282"/>
      <c r="DB9" s="282"/>
      <c r="DC9" s="282"/>
      <c r="DD9" s="326">
        <v>10597</v>
      </c>
      <c r="DE9" s="216"/>
      <c r="DF9" s="216"/>
      <c r="DG9" s="216"/>
      <c r="DH9" s="216"/>
      <c r="DI9" s="216"/>
      <c r="DJ9" s="216"/>
      <c r="DK9" s="216"/>
      <c r="DL9" s="216"/>
      <c r="DM9" s="216"/>
      <c r="DN9" s="216"/>
      <c r="DO9" s="216"/>
      <c r="DP9" s="279"/>
      <c r="DQ9" s="326">
        <v>1194639</v>
      </c>
      <c r="DR9" s="216"/>
      <c r="DS9" s="216"/>
      <c r="DT9" s="216"/>
      <c r="DU9" s="216"/>
      <c r="DV9" s="216"/>
      <c r="DW9" s="216"/>
      <c r="DX9" s="216"/>
      <c r="DY9" s="216"/>
      <c r="DZ9" s="216"/>
      <c r="EA9" s="216"/>
      <c r="EB9" s="216"/>
      <c r="EC9" s="328"/>
    </row>
    <row r="10" spans="2:143" ht="11.25" customHeight="1">
      <c r="B10" s="260" t="s">
        <v>50</v>
      </c>
      <c r="C10" s="36"/>
      <c r="D10" s="36"/>
      <c r="E10" s="36"/>
      <c r="F10" s="36"/>
      <c r="G10" s="36"/>
      <c r="H10" s="36"/>
      <c r="I10" s="36"/>
      <c r="J10" s="36"/>
      <c r="K10" s="36"/>
      <c r="L10" s="36"/>
      <c r="M10" s="36"/>
      <c r="N10" s="36"/>
      <c r="O10" s="36"/>
      <c r="P10" s="36"/>
      <c r="Q10" s="269"/>
      <c r="R10" s="274" t="s">
        <v>140</v>
      </c>
      <c r="S10" s="216"/>
      <c r="T10" s="216"/>
      <c r="U10" s="216"/>
      <c r="V10" s="216"/>
      <c r="W10" s="216"/>
      <c r="X10" s="216"/>
      <c r="Y10" s="279"/>
      <c r="Z10" s="282" t="s">
        <v>140</v>
      </c>
      <c r="AA10" s="282"/>
      <c r="AB10" s="282"/>
      <c r="AC10" s="282"/>
      <c r="AD10" s="285" t="s">
        <v>140</v>
      </c>
      <c r="AE10" s="285"/>
      <c r="AF10" s="285"/>
      <c r="AG10" s="285"/>
      <c r="AH10" s="285"/>
      <c r="AI10" s="285"/>
      <c r="AJ10" s="285"/>
      <c r="AK10" s="285"/>
      <c r="AL10" s="289" t="s">
        <v>140</v>
      </c>
      <c r="AM10" s="237"/>
      <c r="AN10" s="237"/>
      <c r="AO10" s="294"/>
      <c r="AP10" s="260" t="s">
        <v>184</v>
      </c>
      <c r="AQ10" s="36"/>
      <c r="AR10" s="36"/>
      <c r="AS10" s="36"/>
      <c r="AT10" s="36"/>
      <c r="AU10" s="36"/>
      <c r="AV10" s="36"/>
      <c r="AW10" s="36"/>
      <c r="AX10" s="36"/>
      <c r="AY10" s="36"/>
      <c r="AZ10" s="36"/>
      <c r="BA10" s="36"/>
      <c r="BB10" s="36"/>
      <c r="BC10" s="36"/>
      <c r="BD10" s="36"/>
      <c r="BE10" s="36"/>
      <c r="BF10" s="269"/>
      <c r="BG10" s="274">
        <v>70553</v>
      </c>
      <c r="BH10" s="216"/>
      <c r="BI10" s="216"/>
      <c r="BJ10" s="216"/>
      <c r="BK10" s="216"/>
      <c r="BL10" s="216"/>
      <c r="BM10" s="216"/>
      <c r="BN10" s="279"/>
      <c r="BO10" s="282">
        <v>2.4</v>
      </c>
      <c r="BP10" s="282"/>
      <c r="BQ10" s="282"/>
      <c r="BR10" s="282"/>
      <c r="BS10" s="326" t="s">
        <v>140</v>
      </c>
      <c r="BT10" s="216"/>
      <c r="BU10" s="216"/>
      <c r="BV10" s="216"/>
      <c r="BW10" s="216"/>
      <c r="BX10" s="216"/>
      <c r="BY10" s="216"/>
      <c r="BZ10" s="216"/>
      <c r="CA10" s="216"/>
      <c r="CB10" s="328"/>
      <c r="CD10" s="260" t="s">
        <v>222</v>
      </c>
      <c r="CE10" s="36"/>
      <c r="CF10" s="36"/>
      <c r="CG10" s="36"/>
      <c r="CH10" s="36"/>
      <c r="CI10" s="36"/>
      <c r="CJ10" s="36"/>
      <c r="CK10" s="36"/>
      <c r="CL10" s="36"/>
      <c r="CM10" s="36"/>
      <c r="CN10" s="36"/>
      <c r="CO10" s="36"/>
      <c r="CP10" s="36"/>
      <c r="CQ10" s="269"/>
      <c r="CR10" s="274">
        <v>6150</v>
      </c>
      <c r="CS10" s="216"/>
      <c r="CT10" s="216"/>
      <c r="CU10" s="216"/>
      <c r="CV10" s="216"/>
      <c r="CW10" s="216"/>
      <c r="CX10" s="216"/>
      <c r="CY10" s="279"/>
      <c r="CZ10" s="282">
        <v>0</v>
      </c>
      <c r="DA10" s="282"/>
      <c r="DB10" s="282"/>
      <c r="DC10" s="282"/>
      <c r="DD10" s="326" t="s">
        <v>140</v>
      </c>
      <c r="DE10" s="216"/>
      <c r="DF10" s="216"/>
      <c r="DG10" s="216"/>
      <c r="DH10" s="216"/>
      <c r="DI10" s="216"/>
      <c r="DJ10" s="216"/>
      <c r="DK10" s="216"/>
      <c r="DL10" s="216"/>
      <c r="DM10" s="216"/>
      <c r="DN10" s="216"/>
      <c r="DO10" s="216"/>
      <c r="DP10" s="279"/>
      <c r="DQ10" s="326">
        <v>150</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140</v>
      </c>
      <c r="S11" s="216"/>
      <c r="T11" s="216"/>
      <c r="U11" s="216"/>
      <c r="V11" s="216"/>
      <c r="W11" s="216"/>
      <c r="X11" s="216"/>
      <c r="Y11" s="279"/>
      <c r="Z11" s="282" t="s">
        <v>140</v>
      </c>
      <c r="AA11" s="282"/>
      <c r="AB11" s="282"/>
      <c r="AC11" s="282"/>
      <c r="AD11" s="285" t="s">
        <v>140</v>
      </c>
      <c r="AE11" s="285"/>
      <c r="AF11" s="285"/>
      <c r="AG11" s="285"/>
      <c r="AH11" s="285"/>
      <c r="AI11" s="285"/>
      <c r="AJ11" s="285"/>
      <c r="AK11" s="285"/>
      <c r="AL11" s="289" t="s">
        <v>140</v>
      </c>
      <c r="AM11" s="237"/>
      <c r="AN11" s="237"/>
      <c r="AO11" s="294"/>
      <c r="AP11" s="260" t="s">
        <v>334</v>
      </c>
      <c r="AQ11" s="36"/>
      <c r="AR11" s="36"/>
      <c r="AS11" s="36"/>
      <c r="AT11" s="36"/>
      <c r="AU11" s="36"/>
      <c r="AV11" s="36"/>
      <c r="AW11" s="36"/>
      <c r="AX11" s="36"/>
      <c r="AY11" s="36"/>
      <c r="AZ11" s="36"/>
      <c r="BA11" s="36"/>
      <c r="BB11" s="36"/>
      <c r="BC11" s="36"/>
      <c r="BD11" s="36"/>
      <c r="BE11" s="36"/>
      <c r="BF11" s="269"/>
      <c r="BG11" s="274">
        <v>253970</v>
      </c>
      <c r="BH11" s="216"/>
      <c r="BI11" s="216"/>
      <c r="BJ11" s="216"/>
      <c r="BK11" s="216"/>
      <c r="BL11" s="216"/>
      <c r="BM11" s="216"/>
      <c r="BN11" s="279"/>
      <c r="BO11" s="282">
        <v>8.6</v>
      </c>
      <c r="BP11" s="282"/>
      <c r="BQ11" s="282"/>
      <c r="BR11" s="282"/>
      <c r="BS11" s="326" t="s">
        <v>140</v>
      </c>
      <c r="BT11" s="216"/>
      <c r="BU11" s="216"/>
      <c r="BV11" s="216"/>
      <c r="BW11" s="216"/>
      <c r="BX11" s="216"/>
      <c r="BY11" s="216"/>
      <c r="BZ11" s="216"/>
      <c r="CA11" s="216"/>
      <c r="CB11" s="328"/>
      <c r="CD11" s="260" t="s">
        <v>337</v>
      </c>
      <c r="CE11" s="36"/>
      <c r="CF11" s="36"/>
      <c r="CG11" s="36"/>
      <c r="CH11" s="36"/>
      <c r="CI11" s="36"/>
      <c r="CJ11" s="36"/>
      <c r="CK11" s="36"/>
      <c r="CL11" s="36"/>
      <c r="CM11" s="36"/>
      <c r="CN11" s="36"/>
      <c r="CO11" s="36"/>
      <c r="CP11" s="36"/>
      <c r="CQ11" s="269"/>
      <c r="CR11" s="274">
        <v>1522181</v>
      </c>
      <c r="CS11" s="216"/>
      <c r="CT11" s="216"/>
      <c r="CU11" s="216"/>
      <c r="CV11" s="216"/>
      <c r="CW11" s="216"/>
      <c r="CX11" s="216"/>
      <c r="CY11" s="279"/>
      <c r="CZ11" s="282">
        <v>9.1</v>
      </c>
      <c r="DA11" s="282"/>
      <c r="DB11" s="282"/>
      <c r="DC11" s="282"/>
      <c r="DD11" s="326">
        <v>197788</v>
      </c>
      <c r="DE11" s="216"/>
      <c r="DF11" s="216"/>
      <c r="DG11" s="216"/>
      <c r="DH11" s="216"/>
      <c r="DI11" s="216"/>
      <c r="DJ11" s="216"/>
      <c r="DK11" s="216"/>
      <c r="DL11" s="216"/>
      <c r="DM11" s="216"/>
      <c r="DN11" s="216"/>
      <c r="DO11" s="216"/>
      <c r="DP11" s="279"/>
      <c r="DQ11" s="326">
        <v>815143</v>
      </c>
      <c r="DR11" s="216"/>
      <c r="DS11" s="216"/>
      <c r="DT11" s="216"/>
      <c r="DU11" s="216"/>
      <c r="DV11" s="216"/>
      <c r="DW11" s="216"/>
      <c r="DX11" s="216"/>
      <c r="DY11" s="216"/>
      <c r="DZ11" s="216"/>
      <c r="EA11" s="216"/>
      <c r="EB11" s="216"/>
      <c r="EC11" s="328"/>
    </row>
    <row r="12" spans="2:143" ht="11.25" customHeight="1">
      <c r="B12" s="260" t="s">
        <v>98</v>
      </c>
      <c r="C12" s="36"/>
      <c r="D12" s="36"/>
      <c r="E12" s="36"/>
      <c r="F12" s="36"/>
      <c r="G12" s="36"/>
      <c r="H12" s="36"/>
      <c r="I12" s="36"/>
      <c r="J12" s="36"/>
      <c r="K12" s="36"/>
      <c r="L12" s="36"/>
      <c r="M12" s="36"/>
      <c r="N12" s="36"/>
      <c r="O12" s="36"/>
      <c r="P12" s="36"/>
      <c r="Q12" s="269"/>
      <c r="R12" s="274">
        <v>367953</v>
      </c>
      <c r="S12" s="216"/>
      <c r="T12" s="216"/>
      <c r="U12" s="216"/>
      <c r="V12" s="216"/>
      <c r="W12" s="216"/>
      <c r="X12" s="216"/>
      <c r="Y12" s="279"/>
      <c r="Z12" s="282">
        <v>2.1</v>
      </c>
      <c r="AA12" s="282"/>
      <c r="AB12" s="282"/>
      <c r="AC12" s="282"/>
      <c r="AD12" s="285">
        <v>367953</v>
      </c>
      <c r="AE12" s="285"/>
      <c r="AF12" s="285"/>
      <c r="AG12" s="285"/>
      <c r="AH12" s="285"/>
      <c r="AI12" s="285"/>
      <c r="AJ12" s="285"/>
      <c r="AK12" s="285"/>
      <c r="AL12" s="289">
        <v>4</v>
      </c>
      <c r="AM12" s="237"/>
      <c r="AN12" s="237"/>
      <c r="AO12" s="294"/>
      <c r="AP12" s="260" t="s">
        <v>338</v>
      </c>
      <c r="AQ12" s="36"/>
      <c r="AR12" s="36"/>
      <c r="AS12" s="36"/>
      <c r="AT12" s="36"/>
      <c r="AU12" s="36"/>
      <c r="AV12" s="36"/>
      <c r="AW12" s="36"/>
      <c r="AX12" s="36"/>
      <c r="AY12" s="36"/>
      <c r="AZ12" s="36"/>
      <c r="BA12" s="36"/>
      <c r="BB12" s="36"/>
      <c r="BC12" s="36"/>
      <c r="BD12" s="36"/>
      <c r="BE12" s="36"/>
      <c r="BF12" s="269"/>
      <c r="BG12" s="274">
        <v>1685626</v>
      </c>
      <c r="BH12" s="216"/>
      <c r="BI12" s="216"/>
      <c r="BJ12" s="216"/>
      <c r="BK12" s="216"/>
      <c r="BL12" s="216"/>
      <c r="BM12" s="216"/>
      <c r="BN12" s="279"/>
      <c r="BO12" s="282">
        <v>57.4</v>
      </c>
      <c r="BP12" s="282"/>
      <c r="BQ12" s="282"/>
      <c r="BR12" s="282"/>
      <c r="BS12" s="326" t="s">
        <v>140</v>
      </c>
      <c r="BT12" s="216"/>
      <c r="BU12" s="216"/>
      <c r="BV12" s="216"/>
      <c r="BW12" s="216"/>
      <c r="BX12" s="216"/>
      <c r="BY12" s="216"/>
      <c r="BZ12" s="216"/>
      <c r="CA12" s="216"/>
      <c r="CB12" s="328"/>
      <c r="CD12" s="260" t="s">
        <v>82</v>
      </c>
      <c r="CE12" s="36"/>
      <c r="CF12" s="36"/>
      <c r="CG12" s="36"/>
      <c r="CH12" s="36"/>
      <c r="CI12" s="36"/>
      <c r="CJ12" s="36"/>
      <c r="CK12" s="36"/>
      <c r="CL12" s="36"/>
      <c r="CM12" s="36"/>
      <c r="CN12" s="36"/>
      <c r="CO12" s="36"/>
      <c r="CP12" s="36"/>
      <c r="CQ12" s="269"/>
      <c r="CR12" s="274">
        <v>688985</v>
      </c>
      <c r="CS12" s="216"/>
      <c r="CT12" s="216"/>
      <c r="CU12" s="216"/>
      <c r="CV12" s="216"/>
      <c r="CW12" s="216"/>
      <c r="CX12" s="216"/>
      <c r="CY12" s="279"/>
      <c r="CZ12" s="282">
        <v>4.0999999999999996</v>
      </c>
      <c r="DA12" s="282"/>
      <c r="DB12" s="282"/>
      <c r="DC12" s="282"/>
      <c r="DD12" s="326">
        <v>383066</v>
      </c>
      <c r="DE12" s="216"/>
      <c r="DF12" s="216"/>
      <c r="DG12" s="216"/>
      <c r="DH12" s="216"/>
      <c r="DI12" s="216"/>
      <c r="DJ12" s="216"/>
      <c r="DK12" s="216"/>
      <c r="DL12" s="216"/>
      <c r="DM12" s="216"/>
      <c r="DN12" s="216"/>
      <c r="DO12" s="216"/>
      <c r="DP12" s="279"/>
      <c r="DQ12" s="326">
        <v>255781</v>
      </c>
      <c r="DR12" s="216"/>
      <c r="DS12" s="216"/>
      <c r="DT12" s="216"/>
      <c r="DU12" s="216"/>
      <c r="DV12" s="216"/>
      <c r="DW12" s="216"/>
      <c r="DX12" s="216"/>
      <c r="DY12" s="216"/>
      <c r="DZ12" s="216"/>
      <c r="EA12" s="216"/>
      <c r="EB12" s="216"/>
      <c r="EC12" s="328"/>
    </row>
    <row r="13" spans="2:143" ht="11.25" customHeight="1">
      <c r="B13" s="260" t="s">
        <v>138</v>
      </c>
      <c r="C13" s="36"/>
      <c r="D13" s="36"/>
      <c r="E13" s="36"/>
      <c r="F13" s="36"/>
      <c r="G13" s="36"/>
      <c r="H13" s="36"/>
      <c r="I13" s="36"/>
      <c r="J13" s="36"/>
      <c r="K13" s="36"/>
      <c r="L13" s="36"/>
      <c r="M13" s="36"/>
      <c r="N13" s="36"/>
      <c r="O13" s="36"/>
      <c r="P13" s="36"/>
      <c r="Q13" s="269"/>
      <c r="R13" s="274">
        <v>16862</v>
      </c>
      <c r="S13" s="216"/>
      <c r="T13" s="216"/>
      <c r="U13" s="216"/>
      <c r="V13" s="216"/>
      <c r="W13" s="216"/>
      <c r="X13" s="216"/>
      <c r="Y13" s="279"/>
      <c r="Z13" s="282">
        <v>0.1</v>
      </c>
      <c r="AA13" s="282"/>
      <c r="AB13" s="282"/>
      <c r="AC13" s="282"/>
      <c r="AD13" s="285">
        <v>16862</v>
      </c>
      <c r="AE13" s="285"/>
      <c r="AF13" s="285"/>
      <c r="AG13" s="285"/>
      <c r="AH13" s="285"/>
      <c r="AI13" s="285"/>
      <c r="AJ13" s="285"/>
      <c r="AK13" s="285"/>
      <c r="AL13" s="289">
        <v>0.2</v>
      </c>
      <c r="AM13" s="237"/>
      <c r="AN13" s="237"/>
      <c r="AO13" s="294"/>
      <c r="AP13" s="260" t="s">
        <v>340</v>
      </c>
      <c r="AQ13" s="36"/>
      <c r="AR13" s="36"/>
      <c r="AS13" s="36"/>
      <c r="AT13" s="36"/>
      <c r="AU13" s="36"/>
      <c r="AV13" s="36"/>
      <c r="AW13" s="36"/>
      <c r="AX13" s="36"/>
      <c r="AY13" s="36"/>
      <c r="AZ13" s="36"/>
      <c r="BA13" s="36"/>
      <c r="BB13" s="36"/>
      <c r="BC13" s="36"/>
      <c r="BD13" s="36"/>
      <c r="BE13" s="36"/>
      <c r="BF13" s="269"/>
      <c r="BG13" s="274">
        <v>1684337</v>
      </c>
      <c r="BH13" s="216"/>
      <c r="BI13" s="216"/>
      <c r="BJ13" s="216"/>
      <c r="BK13" s="216"/>
      <c r="BL13" s="216"/>
      <c r="BM13" s="216"/>
      <c r="BN13" s="279"/>
      <c r="BO13" s="282">
        <v>57.4</v>
      </c>
      <c r="BP13" s="282"/>
      <c r="BQ13" s="282"/>
      <c r="BR13" s="282"/>
      <c r="BS13" s="326" t="s">
        <v>140</v>
      </c>
      <c r="BT13" s="216"/>
      <c r="BU13" s="216"/>
      <c r="BV13" s="216"/>
      <c r="BW13" s="216"/>
      <c r="BX13" s="216"/>
      <c r="BY13" s="216"/>
      <c r="BZ13" s="216"/>
      <c r="CA13" s="216"/>
      <c r="CB13" s="328"/>
      <c r="CD13" s="260" t="s">
        <v>341</v>
      </c>
      <c r="CE13" s="36"/>
      <c r="CF13" s="36"/>
      <c r="CG13" s="36"/>
      <c r="CH13" s="36"/>
      <c r="CI13" s="36"/>
      <c r="CJ13" s="36"/>
      <c r="CK13" s="36"/>
      <c r="CL13" s="36"/>
      <c r="CM13" s="36"/>
      <c r="CN13" s="36"/>
      <c r="CO13" s="36"/>
      <c r="CP13" s="36"/>
      <c r="CQ13" s="269"/>
      <c r="CR13" s="274">
        <v>1678819</v>
      </c>
      <c r="CS13" s="216"/>
      <c r="CT13" s="216"/>
      <c r="CU13" s="216"/>
      <c r="CV13" s="216"/>
      <c r="CW13" s="216"/>
      <c r="CX13" s="216"/>
      <c r="CY13" s="279"/>
      <c r="CZ13" s="282">
        <v>10</v>
      </c>
      <c r="DA13" s="282"/>
      <c r="DB13" s="282"/>
      <c r="DC13" s="282"/>
      <c r="DD13" s="326">
        <v>376687</v>
      </c>
      <c r="DE13" s="216"/>
      <c r="DF13" s="216"/>
      <c r="DG13" s="216"/>
      <c r="DH13" s="216"/>
      <c r="DI13" s="216"/>
      <c r="DJ13" s="216"/>
      <c r="DK13" s="216"/>
      <c r="DL13" s="216"/>
      <c r="DM13" s="216"/>
      <c r="DN13" s="216"/>
      <c r="DO13" s="216"/>
      <c r="DP13" s="279"/>
      <c r="DQ13" s="326">
        <v>1056690</v>
      </c>
      <c r="DR13" s="216"/>
      <c r="DS13" s="216"/>
      <c r="DT13" s="216"/>
      <c r="DU13" s="216"/>
      <c r="DV13" s="216"/>
      <c r="DW13" s="216"/>
      <c r="DX13" s="216"/>
      <c r="DY13" s="216"/>
      <c r="DZ13" s="216"/>
      <c r="EA13" s="216"/>
      <c r="EB13" s="216"/>
      <c r="EC13" s="328"/>
    </row>
    <row r="14" spans="2:143" ht="11.25" customHeight="1">
      <c r="B14" s="260" t="s">
        <v>342</v>
      </c>
      <c r="C14" s="36"/>
      <c r="D14" s="36"/>
      <c r="E14" s="36"/>
      <c r="F14" s="36"/>
      <c r="G14" s="36"/>
      <c r="H14" s="36"/>
      <c r="I14" s="36"/>
      <c r="J14" s="36"/>
      <c r="K14" s="36"/>
      <c r="L14" s="36"/>
      <c r="M14" s="36"/>
      <c r="N14" s="36"/>
      <c r="O14" s="36"/>
      <c r="P14" s="36"/>
      <c r="Q14" s="269"/>
      <c r="R14" s="274" t="s">
        <v>140</v>
      </c>
      <c r="S14" s="216"/>
      <c r="T14" s="216"/>
      <c r="U14" s="216"/>
      <c r="V14" s="216"/>
      <c r="W14" s="216"/>
      <c r="X14" s="216"/>
      <c r="Y14" s="279"/>
      <c r="Z14" s="282" t="s">
        <v>140</v>
      </c>
      <c r="AA14" s="282"/>
      <c r="AB14" s="282"/>
      <c r="AC14" s="282"/>
      <c r="AD14" s="285" t="s">
        <v>140</v>
      </c>
      <c r="AE14" s="285"/>
      <c r="AF14" s="285"/>
      <c r="AG14" s="285"/>
      <c r="AH14" s="285"/>
      <c r="AI14" s="285"/>
      <c r="AJ14" s="285"/>
      <c r="AK14" s="285"/>
      <c r="AL14" s="289" t="s">
        <v>140</v>
      </c>
      <c r="AM14" s="237"/>
      <c r="AN14" s="237"/>
      <c r="AO14" s="294"/>
      <c r="AP14" s="260" t="s">
        <v>209</v>
      </c>
      <c r="AQ14" s="36"/>
      <c r="AR14" s="36"/>
      <c r="AS14" s="36"/>
      <c r="AT14" s="36"/>
      <c r="AU14" s="36"/>
      <c r="AV14" s="36"/>
      <c r="AW14" s="36"/>
      <c r="AX14" s="36"/>
      <c r="AY14" s="36"/>
      <c r="AZ14" s="36"/>
      <c r="BA14" s="36"/>
      <c r="BB14" s="36"/>
      <c r="BC14" s="36"/>
      <c r="BD14" s="36"/>
      <c r="BE14" s="36"/>
      <c r="BF14" s="269"/>
      <c r="BG14" s="274">
        <v>74557</v>
      </c>
      <c r="BH14" s="216"/>
      <c r="BI14" s="216"/>
      <c r="BJ14" s="216"/>
      <c r="BK14" s="216"/>
      <c r="BL14" s="216"/>
      <c r="BM14" s="216"/>
      <c r="BN14" s="279"/>
      <c r="BO14" s="282">
        <v>2.5</v>
      </c>
      <c r="BP14" s="282"/>
      <c r="BQ14" s="282"/>
      <c r="BR14" s="282"/>
      <c r="BS14" s="326" t="s">
        <v>140</v>
      </c>
      <c r="BT14" s="216"/>
      <c r="BU14" s="216"/>
      <c r="BV14" s="216"/>
      <c r="BW14" s="216"/>
      <c r="BX14" s="216"/>
      <c r="BY14" s="216"/>
      <c r="BZ14" s="216"/>
      <c r="CA14" s="216"/>
      <c r="CB14" s="328"/>
      <c r="CD14" s="260" t="s">
        <v>343</v>
      </c>
      <c r="CE14" s="36"/>
      <c r="CF14" s="36"/>
      <c r="CG14" s="36"/>
      <c r="CH14" s="36"/>
      <c r="CI14" s="36"/>
      <c r="CJ14" s="36"/>
      <c r="CK14" s="36"/>
      <c r="CL14" s="36"/>
      <c r="CM14" s="36"/>
      <c r="CN14" s="36"/>
      <c r="CO14" s="36"/>
      <c r="CP14" s="36"/>
      <c r="CQ14" s="269"/>
      <c r="CR14" s="274">
        <v>660864</v>
      </c>
      <c r="CS14" s="216"/>
      <c r="CT14" s="216"/>
      <c r="CU14" s="216"/>
      <c r="CV14" s="216"/>
      <c r="CW14" s="216"/>
      <c r="CX14" s="216"/>
      <c r="CY14" s="279"/>
      <c r="CZ14" s="282">
        <v>3.9</v>
      </c>
      <c r="DA14" s="282"/>
      <c r="DB14" s="282"/>
      <c r="DC14" s="282"/>
      <c r="DD14" s="326">
        <v>64180</v>
      </c>
      <c r="DE14" s="216"/>
      <c r="DF14" s="216"/>
      <c r="DG14" s="216"/>
      <c r="DH14" s="216"/>
      <c r="DI14" s="216"/>
      <c r="DJ14" s="216"/>
      <c r="DK14" s="216"/>
      <c r="DL14" s="216"/>
      <c r="DM14" s="216"/>
      <c r="DN14" s="216"/>
      <c r="DO14" s="216"/>
      <c r="DP14" s="279"/>
      <c r="DQ14" s="326">
        <v>583462</v>
      </c>
      <c r="DR14" s="216"/>
      <c r="DS14" s="216"/>
      <c r="DT14" s="216"/>
      <c r="DU14" s="216"/>
      <c r="DV14" s="216"/>
      <c r="DW14" s="216"/>
      <c r="DX14" s="216"/>
      <c r="DY14" s="216"/>
      <c r="DZ14" s="216"/>
      <c r="EA14" s="216"/>
      <c r="EB14" s="216"/>
      <c r="EC14" s="328"/>
    </row>
    <row r="15" spans="2:143" ht="11.25" customHeight="1">
      <c r="B15" s="260" t="s">
        <v>345</v>
      </c>
      <c r="C15" s="36"/>
      <c r="D15" s="36"/>
      <c r="E15" s="36"/>
      <c r="F15" s="36"/>
      <c r="G15" s="36"/>
      <c r="H15" s="36"/>
      <c r="I15" s="36"/>
      <c r="J15" s="36"/>
      <c r="K15" s="36"/>
      <c r="L15" s="36"/>
      <c r="M15" s="36"/>
      <c r="N15" s="36"/>
      <c r="O15" s="36"/>
      <c r="P15" s="36"/>
      <c r="Q15" s="269"/>
      <c r="R15" s="274">
        <v>76189</v>
      </c>
      <c r="S15" s="216"/>
      <c r="T15" s="216"/>
      <c r="U15" s="216"/>
      <c r="V15" s="216"/>
      <c r="W15" s="216"/>
      <c r="X15" s="216"/>
      <c r="Y15" s="279"/>
      <c r="Z15" s="282">
        <v>0.4</v>
      </c>
      <c r="AA15" s="282"/>
      <c r="AB15" s="282"/>
      <c r="AC15" s="282"/>
      <c r="AD15" s="285">
        <v>76189</v>
      </c>
      <c r="AE15" s="285"/>
      <c r="AF15" s="285"/>
      <c r="AG15" s="285"/>
      <c r="AH15" s="285"/>
      <c r="AI15" s="285"/>
      <c r="AJ15" s="285"/>
      <c r="AK15" s="285"/>
      <c r="AL15" s="289">
        <v>0.8</v>
      </c>
      <c r="AM15" s="237"/>
      <c r="AN15" s="237"/>
      <c r="AO15" s="294"/>
      <c r="AP15" s="260" t="s">
        <v>346</v>
      </c>
      <c r="AQ15" s="36"/>
      <c r="AR15" s="36"/>
      <c r="AS15" s="36"/>
      <c r="AT15" s="36"/>
      <c r="AU15" s="36"/>
      <c r="AV15" s="36"/>
      <c r="AW15" s="36"/>
      <c r="AX15" s="36"/>
      <c r="AY15" s="36"/>
      <c r="AZ15" s="36"/>
      <c r="BA15" s="36"/>
      <c r="BB15" s="36"/>
      <c r="BC15" s="36"/>
      <c r="BD15" s="36"/>
      <c r="BE15" s="36"/>
      <c r="BF15" s="269"/>
      <c r="BG15" s="274">
        <v>118265</v>
      </c>
      <c r="BH15" s="216"/>
      <c r="BI15" s="216"/>
      <c r="BJ15" s="216"/>
      <c r="BK15" s="216"/>
      <c r="BL15" s="216"/>
      <c r="BM15" s="216"/>
      <c r="BN15" s="279"/>
      <c r="BO15" s="282">
        <v>4</v>
      </c>
      <c r="BP15" s="282"/>
      <c r="BQ15" s="282"/>
      <c r="BR15" s="282"/>
      <c r="BS15" s="326" t="s">
        <v>140</v>
      </c>
      <c r="BT15" s="216"/>
      <c r="BU15" s="216"/>
      <c r="BV15" s="216"/>
      <c r="BW15" s="216"/>
      <c r="BX15" s="216"/>
      <c r="BY15" s="216"/>
      <c r="BZ15" s="216"/>
      <c r="CA15" s="216"/>
      <c r="CB15" s="328"/>
      <c r="CD15" s="260" t="s">
        <v>347</v>
      </c>
      <c r="CE15" s="36"/>
      <c r="CF15" s="36"/>
      <c r="CG15" s="36"/>
      <c r="CH15" s="36"/>
      <c r="CI15" s="36"/>
      <c r="CJ15" s="36"/>
      <c r="CK15" s="36"/>
      <c r="CL15" s="36"/>
      <c r="CM15" s="36"/>
      <c r="CN15" s="36"/>
      <c r="CO15" s="36"/>
      <c r="CP15" s="36"/>
      <c r="CQ15" s="269"/>
      <c r="CR15" s="274">
        <v>1624115</v>
      </c>
      <c r="CS15" s="216"/>
      <c r="CT15" s="216"/>
      <c r="CU15" s="216"/>
      <c r="CV15" s="216"/>
      <c r="CW15" s="216"/>
      <c r="CX15" s="216"/>
      <c r="CY15" s="279"/>
      <c r="CZ15" s="282">
        <v>9.6999999999999993</v>
      </c>
      <c r="DA15" s="282"/>
      <c r="DB15" s="282"/>
      <c r="DC15" s="282"/>
      <c r="DD15" s="326">
        <v>638151</v>
      </c>
      <c r="DE15" s="216"/>
      <c r="DF15" s="216"/>
      <c r="DG15" s="216"/>
      <c r="DH15" s="216"/>
      <c r="DI15" s="216"/>
      <c r="DJ15" s="216"/>
      <c r="DK15" s="216"/>
      <c r="DL15" s="216"/>
      <c r="DM15" s="216"/>
      <c r="DN15" s="216"/>
      <c r="DO15" s="216"/>
      <c r="DP15" s="279"/>
      <c r="DQ15" s="326">
        <v>858438</v>
      </c>
      <c r="DR15" s="216"/>
      <c r="DS15" s="216"/>
      <c r="DT15" s="216"/>
      <c r="DU15" s="216"/>
      <c r="DV15" s="216"/>
      <c r="DW15" s="216"/>
      <c r="DX15" s="216"/>
      <c r="DY15" s="216"/>
      <c r="DZ15" s="216"/>
      <c r="EA15" s="216"/>
      <c r="EB15" s="216"/>
      <c r="EC15" s="328"/>
    </row>
    <row r="16" spans="2:143" ht="11.25" customHeight="1">
      <c r="B16" s="260" t="s">
        <v>313</v>
      </c>
      <c r="C16" s="36"/>
      <c r="D16" s="36"/>
      <c r="E16" s="36"/>
      <c r="F16" s="36"/>
      <c r="G16" s="36"/>
      <c r="H16" s="36"/>
      <c r="I16" s="36"/>
      <c r="J16" s="36"/>
      <c r="K16" s="36"/>
      <c r="L16" s="36"/>
      <c r="M16" s="36"/>
      <c r="N16" s="36"/>
      <c r="O16" s="36"/>
      <c r="P16" s="36"/>
      <c r="Q16" s="269"/>
      <c r="R16" s="274" t="s">
        <v>140</v>
      </c>
      <c r="S16" s="216"/>
      <c r="T16" s="216"/>
      <c r="U16" s="216"/>
      <c r="V16" s="216"/>
      <c r="W16" s="216"/>
      <c r="X16" s="216"/>
      <c r="Y16" s="279"/>
      <c r="Z16" s="282" t="s">
        <v>140</v>
      </c>
      <c r="AA16" s="282"/>
      <c r="AB16" s="282"/>
      <c r="AC16" s="282"/>
      <c r="AD16" s="285" t="s">
        <v>140</v>
      </c>
      <c r="AE16" s="285"/>
      <c r="AF16" s="285"/>
      <c r="AG16" s="285"/>
      <c r="AH16" s="285"/>
      <c r="AI16" s="285"/>
      <c r="AJ16" s="285"/>
      <c r="AK16" s="285"/>
      <c r="AL16" s="289" t="s">
        <v>140</v>
      </c>
      <c r="AM16" s="237"/>
      <c r="AN16" s="237"/>
      <c r="AO16" s="294"/>
      <c r="AP16" s="260" t="s">
        <v>348</v>
      </c>
      <c r="AQ16" s="36"/>
      <c r="AR16" s="36"/>
      <c r="AS16" s="36"/>
      <c r="AT16" s="36"/>
      <c r="AU16" s="36"/>
      <c r="AV16" s="36"/>
      <c r="AW16" s="36"/>
      <c r="AX16" s="36"/>
      <c r="AY16" s="36"/>
      <c r="AZ16" s="36"/>
      <c r="BA16" s="36"/>
      <c r="BB16" s="36"/>
      <c r="BC16" s="36"/>
      <c r="BD16" s="36"/>
      <c r="BE16" s="36"/>
      <c r="BF16" s="269"/>
      <c r="BG16" s="274" t="s">
        <v>140</v>
      </c>
      <c r="BH16" s="216"/>
      <c r="BI16" s="216"/>
      <c r="BJ16" s="216"/>
      <c r="BK16" s="216"/>
      <c r="BL16" s="216"/>
      <c r="BM16" s="216"/>
      <c r="BN16" s="279"/>
      <c r="BO16" s="282" t="s">
        <v>140</v>
      </c>
      <c r="BP16" s="282"/>
      <c r="BQ16" s="282"/>
      <c r="BR16" s="282"/>
      <c r="BS16" s="326" t="s">
        <v>140</v>
      </c>
      <c r="BT16" s="216"/>
      <c r="BU16" s="216"/>
      <c r="BV16" s="216"/>
      <c r="BW16" s="216"/>
      <c r="BX16" s="216"/>
      <c r="BY16" s="216"/>
      <c r="BZ16" s="216"/>
      <c r="CA16" s="216"/>
      <c r="CB16" s="328"/>
      <c r="CD16" s="260" t="s">
        <v>349</v>
      </c>
      <c r="CE16" s="36"/>
      <c r="CF16" s="36"/>
      <c r="CG16" s="36"/>
      <c r="CH16" s="36"/>
      <c r="CI16" s="36"/>
      <c r="CJ16" s="36"/>
      <c r="CK16" s="36"/>
      <c r="CL16" s="36"/>
      <c r="CM16" s="36"/>
      <c r="CN16" s="36"/>
      <c r="CO16" s="36"/>
      <c r="CP16" s="36"/>
      <c r="CQ16" s="269"/>
      <c r="CR16" s="274">
        <v>530055</v>
      </c>
      <c r="CS16" s="216"/>
      <c r="CT16" s="216"/>
      <c r="CU16" s="216"/>
      <c r="CV16" s="216"/>
      <c r="CW16" s="216"/>
      <c r="CX16" s="216"/>
      <c r="CY16" s="279"/>
      <c r="CZ16" s="282">
        <v>3.2</v>
      </c>
      <c r="DA16" s="282"/>
      <c r="DB16" s="282"/>
      <c r="DC16" s="282"/>
      <c r="DD16" s="326" t="s">
        <v>140</v>
      </c>
      <c r="DE16" s="216"/>
      <c r="DF16" s="216"/>
      <c r="DG16" s="216"/>
      <c r="DH16" s="216"/>
      <c r="DI16" s="216"/>
      <c r="DJ16" s="216"/>
      <c r="DK16" s="216"/>
      <c r="DL16" s="216"/>
      <c r="DM16" s="216"/>
      <c r="DN16" s="216"/>
      <c r="DO16" s="216"/>
      <c r="DP16" s="279"/>
      <c r="DQ16" s="326">
        <v>168376</v>
      </c>
      <c r="DR16" s="216"/>
      <c r="DS16" s="216"/>
      <c r="DT16" s="216"/>
      <c r="DU16" s="216"/>
      <c r="DV16" s="216"/>
      <c r="DW16" s="216"/>
      <c r="DX16" s="216"/>
      <c r="DY16" s="216"/>
      <c r="DZ16" s="216"/>
      <c r="EA16" s="216"/>
      <c r="EB16" s="216"/>
      <c r="EC16" s="328"/>
    </row>
    <row r="17" spans="2:133" ht="11.25" customHeight="1">
      <c r="B17" s="260" t="s">
        <v>154</v>
      </c>
      <c r="C17" s="36"/>
      <c r="D17" s="36"/>
      <c r="E17" s="36"/>
      <c r="F17" s="36"/>
      <c r="G17" s="36"/>
      <c r="H17" s="36"/>
      <c r="I17" s="36"/>
      <c r="J17" s="36"/>
      <c r="K17" s="36"/>
      <c r="L17" s="36"/>
      <c r="M17" s="36"/>
      <c r="N17" s="36"/>
      <c r="O17" s="36"/>
      <c r="P17" s="36"/>
      <c r="Q17" s="269"/>
      <c r="R17" s="274">
        <v>6604</v>
      </c>
      <c r="S17" s="216"/>
      <c r="T17" s="216"/>
      <c r="U17" s="216"/>
      <c r="V17" s="216"/>
      <c r="W17" s="216"/>
      <c r="X17" s="216"/>
      <c r="Y17" s="279"/>
      <c r="Z17" s="282">
        <v>0</v>
      </c>
      <c r="AA17" s="282"/>
      <c r="AB17" s="282"/>
      <c r="AC17" s="282"/>
      <c r="AD17" s="285">
        <v>6604</v>
      </c>
      <c r="AE17" s="285"/>
      <c r="AF17" s="285"/>
      <c r="AG17" s="285"/>
      <c r="AH17" s="285"/>
      <c r="AI17" s="285"/>
      <c r="AJ17" s="285"/>
      <c r="AK17" s="285"/>
      <c r="AL17" s="289">
        <v>0.1</v>
      </c>
      <c r="AM17" s="237"/>
      <c r="AN17" s="237"/>
      <c r="AO17" s="294"/>
      <c r="AP17" s="260" t="s">
        <v>350</v>
      </c>
      <c r="AQ17" s="36"/>
      <c r="AR17" s="36"/>
      <c r="AS17" s="36"/>
      <c r="AT17" s="36"/>
      <c r="AU17" s="36"/>
      <c r="AV17" s="36"/>
      <c r="AW17" s="36"/>
      <c r="AX17" s="36"/>
      <c r="AY17" s="36"/>
      <c r="AZ17" s="36"/>
      <c r="BA17" s="36"/>
      <c r="BB17" s="36"/>
      <c r="BC17" s="36"/>
      <c r="BD17" s="36"/>
      <c r="BE17" s="36"/>
      <c r="BF17" s="269"/>
      <c r="BG17" s="274" t="s">
        <v>140</v>
      </c>
      <c r="BH17" s="216"/>
      <c r="BI17" s="216"/>
      <c r="BJ17" s="216"/>
      <c r="BK17" s="216"/>
      <c r="BL17" s="216"/>
      <c r="BM17" s="216"/>
      <c r="BN17" s="279"/>
      <c r="BO17" s="282" t="s">
        <v>140</v>
      </c>
      <c r="BP17" s="282"/>
      <c r="BQ17" s="282"/>
      <c r="BR17" s="282"/>
      <c r="BS17" s="326" t="s">
        <v>140</v>
      </c>
      <c r="BT17" s="216"/>
      <c r="BU17" s="216"/>
      <c r="BV17" s="216"/>
      <c r="BW17" s="216"/>
      <c r="BX17" s="216"/>
      <c r="BY17" s="216"/>
      <c r="BZ17" s="216"/>
      <c r="CA17" s="216"/>
      <c r="CB17" s="328"/>
      <c r="CD17" s="260" t="s">
        <v>352</v>
      </c>
      <c r="CE17" s="36"/>
      <c r="CF17" s="36"/>
      <c r="CG17" s="36"/>
      <c r="CH17" s="36"/>
      <c r="CI17" s="36"/>
      <c r="CJ17" s="36"/>
      <c r="CK17" s="36"/>
      <c r="CL17" s="36"/>
      <c r="CM17" s="36"/>
      <c r="CN17" s="36"/>
      <c r="CO17" s="36"/>
      <c r="CP17" s="36"/>
      <c r="CQ17" s="269"/>
      <c r="CR17" s="274">
        <v>2396022</v>
      </c>
      <c r="CS17" s="216"/>
      <c r="CT17" s="216"/>
      <c r="CU17" s="216"/>
      <c r="CV17" s="216"/>
      <c r="CW17" s="216"/>
      <c r="CX17" s="216"/>
      <c r="CY17" s="279"/>
      <c r="CZ17" s="282">
        <v>14.2</v>
      </c>
      <c r="DA17" s="282"/>
      <c r="DB17" s="282"/>
      <c r="DC17" s="282"/>
      <c r="DD17" s="326" t="s">
        <v>140</v>
      </c>
      <c r="DE17" s="216"/>
      <c r="DF17" s="216"/>
      <c r="DG17" s="216"/>
      <c r="DH17" s="216"/>
      <c r="DI17" s="216"/>
      <c r="DJ17" s="216"/>
      <c r="DK17" s="216"/>
      <c r="DL17" s="216"/>
      <c r="DM17" s="216"/>
      <c r="DN17" s="216"/>
      <c r="DO17" s="216"/>
      <c r="DP17" s="279"/>
      <c r="DQ17" s="326">
        <v>2352899</v>
      </c>
      <c r="DR17" s="216"/>
      <c r="DS17" s="216"/>
      <c r="DT17" s="216"/>
      <c r="DU17" s="216"/>
      <c r="DV17" s="216"/>
      <c r="DW17" s="216"/>
      <c r="DX17" s="216"/>
      <c r="DY17" s="216"/>
      <c r="DZ17" s="216"/>
      <c r="EA17" s="216"/>
      <c r="EB17" s="216"/>
      <c r="EC17" s="328"/>
    </row>
    <row r="18" spans="2:133" ht="11.25" customHeight="1">
      <c r="B18" s="260" t="s">
        <v>335</v>
      </c>
      <c r="C18" s="36"/>
      <c r="D18" s="36"/>
      <c r="E18" s="36"/>
      <c r="F18" s="36"/>
      <c r="G18" s="36"/>
      <c r="H18" s="36"/>
      <c r="I18" s="36"/>
      <c r="J18" s="36"/>
      <c r="K18" s="36"/>
      <c r="L18" s="36"/>
      <c r="M18" s="36"/>
      <c r="N18" s="36"/>
      <c r="O18" s="36"/>
      <c r="P18" s="36"/>
      <c r="Q18" s="269"/>
      <c r="R18" s="274">
        <v>6215007</v>
      </c>
      <c r="S18" s="216"/>
      <c r="T18" s="216"/>
      <c r="U18" s="216"/>
      <c r="V18" s="216"/>
      <c r="W18" s="216"/>
      <c r="X18" s="216"/>
      <c r="Y18" s="279"/>
      <c r="Z18" s="282">
        <v>35.700000000000003</v>
      </c>
      <c r="AA18" s="282"/>
      <c r="AB18" s="282"/>
      <c r="AC18" s="282"/>
      <c r="AD18" s="285">
        <v>5561483</v>
      </c>
      <c r="AE18" s="285"/>
      <c r="AF18" s="285"/>
      <c r="AG18" s="285"/>
      <c r="AH18" s="285"/>
      <c r="AI18" s="285"/>
      <c r="AJ18" s="285"/>
      <c r="AK18" s="285"/>
      <c r="AL18" s="289">
        <v>60</v>
      </c>
      <c r="AM18" s="237"/>
      <c r="AN18" s="237"/>
      <c r="AO18" s="294"/>
      <c r="AP18" s="260" t="s">
        <v>95</v>
      </c>
      <c r="AQ18" s="36"/>
      <c r="AR18" s="36"/>
      <c r="AS18" s="36"/>
      <c r="AT18" s="36"/>
      <c r="AU18" s="36"/>
      <c r="AV18" s="36"/>
      <c r="AW18" s="36"/>
      <c r="AX18" s="36"/>
      <c r="AY18" s="36"/>
      <c r="AZ18" s="36"/>
      <c r="BA18" s="36"/>
      <c r="BB18" s="36"/>
      <c r="BC18" s="36"/>
      <c r="BD18" s="36"/>
      <c r="BE18" s="36"/>
      <c r="BF18" s="269"/>
      <c r="BG18" s="274" t="s">
        <v>140</v>
      </c>
      <c r="BH18" s="216"/>
      <c r="BI18" s="216"/>
      <c r="BJ18" s="216"/>
      <c r="BK18" s="216"/>
      <c r="BL18" s="216"/>
      <c r="BM18" s="216"/>
      <c r="BN18" s="279"/>
      <c r="BO18" s="282" t="s">
        <v>140</v>
      </c>
      <c r="BP18" s="282"/>
      <c r="BQ18" s="282"/>
      <c r="BR18" s="282"/>
      <c r="BS18" s="326" t="s">
        <v>140</v>
      </c>
      <c r="BT18" s="216"/>
      <c r="BU18" s="216"/>
      <c r="BV18" s="216"/>
      <c r="BW18" s="216"/>
      <c r="BX18" s="216"/>
      <c r="BY18" s="216"/>
      <c r="BZ18" s="216"/>
      <c r="CA18" s="216"/>
      <c r="CB18" s="328"/>
      <c r="CD18" s="260" t="s">
        <v>353</v>
      </c>
      <c r="CE18" s="36"/>
      <c r="CF18" s="36"/>
      <c r="CG18" s="36"/>
      <c r="CH18" s="36"/>
      <c r="CI18" s="36"/>
      <c r="CJ18" s="36"/>
      <c r="CK18" s="36"/>
      <c r="CL18" s="36"/>
      <c r="CM18" s="36"/>
      <c r="CN18" s="36"/>
      <c r="CO18" s="36"/>
      <c r="CP18" s="36"/>
      <c r="CQ18" s="269"/>
      <c r="CR18" s="274" t="s">
        <v>140</v>
      </c>
      <c r="CS18" s="216"/>
      <c r="CT18" s="216"/>
      <c r="CU18" s="216"/>
      <c r="CV18" s="216"/>
      <c r="CW18" s="216"/>
      <c r="CX18" s="216"/>
      <c r="CY18" s="279"/>
      <c r="CZ18" s="282" t="s">
        <v>140</v>
      </c>
      <c r="DA18" s="282"/>
      <c r="DB18" s="282"/>
      <c r="DC18" s="282"/>
      <c r="DD18" s="326" t="s">
        <v>140</v>
      </c>
      <c r="DE18" s="216"/>
      <c r="DF18" s="216"/>
      <c r="DG18" s="216"/>
      <c r="DH18" s="216"/>
      <c r="DI18" s="216"/>
      <c r="DJ18" s="216"/>
      <c r="DK18" s="216"/>
      <c r="DL18" s="216"/>
      <c r="DM18" s="216"/>
      <c r="DN18" s="216"/>
      <c r="DO18" s="216"/>
      <c r="DP18" s="279"/>
      <c r="DQ18" s="326" t="s">
        <v>140</v>
      </c>
      <c r="DR18" s="216"/>
      <c r="DS18" s="216"/>
      <c r="DT18" s="216"/>
      <c r="DU18" s="216"/>
      <c r="DV18" s="216"/>
      <c r="DW18" s="216"/>
      <c r="DX18" s="216"/>
      <c r="DY18" s="216"/>
      <c r="DZ18" s="216"/>
      <c r="EA18" s="216"/>
      <c r="EB18" s="216"/>
      <c r="EC18" s="328"/>
    </row>
    <row r="19" spans="2:133" ht="11.25" customHeight="1">
      <c r="B19" s="260" t="s">
        <v>292</v>
      </c>
      <c r="C19" s="36"/>
      <c r="D19" s="36"/>
      <c r="E19" s="36"/>
      <c r="F19" s="36"/>
      <c r="G19" s="36"/>
      <c r="H19" s="36"/>
      <c r="I19" s="36"/>
      <c r="J19" s="36"/>
      <c r="K19" s="36"/>
      <c r="L19" s="36"/>
      <c r="M19" s="36"/>
      <c r="N19" s="36"/>
      <c r="O19" s="36"/>
      <c r="P19" s="36"/>
      <c r="Q19" s="269"/>
      <c r="R19" s="274">
        <v>5561483</v>
      </c>
      <c r="S19" s="216"/>
      <c r="T19" s="216"/>
      <c r="U19" s="216"/>
      <c r="V19" s="216"/>
      <c r="W19" s="216"/>
      <c r="X19" s="216"/>
      <c r="Y19" s="279"/>
      <c r="Z19" s="282">
        <v>31.9</v>
      </c>
      <c r="AA19" s="282"/>
      <c r="AB19" s="282"/>
      <c r="AC19" s="282"/>
      <c r="AD19" s="285">
        <v>5561483</v>
      </c>
      <c r="AE19" s="285"/>
      <c r="AF19" s="285"/>
      <c r="AG19" s="285"/>
      <c r="AH19" s="285"/>
      <c r="AI19" s="285"/>
      <c r="AJ19" s="285"/>
      <c r="AK19" s="285"/>
      <c r="AL19" s="289">
        <v>60</v>
      </c>
      <c r="AM19" s="237"/>
      <c r="AN19" s="237"/>
      <c r="AO19" s="294"/>
      <c r="AP19" s="260" t="s">
        <v>354</v>
      </c>
      <c r="AQ19" s="36"/>
      <c r="AR19" s="36"/>
      <c r="AS19" s="36"/>
      <c r="AT19" s="36"/>
      <c r="AU19" s="36"/>
      <c r="AV19" s="36"/>
      <c r="AW19" s="36"/>
      <c r="AX19" s="36"/>
      <c r="AY19" s="36"/>
      <c r="AZ19" s="36"/>
      <c r="BA19" s="36"/>
      <c r="BB19" s="36"/>
      <c r="BC19" s="36"/>
      <c r="BD19" s="36"/>
      <c r="BE19" s="36"/>
      <c r="BF19" s="269"/>
      <c r="BG19" s="274">
        <v>8066</v>
      </c>
      <c r="BH19" s="216"/>
      <c r="BI19" s="216"/>
      <c r="BJ19" s="216"/>
      <c r="BK19" s="216"/>
      <c r="BL19" s="216"/>
      <c r="BM19" s="216"/>
      <c r="BN19" s="279"/>
      <c r="BO19" s="282">
        <v>0.3</v>
      </c>
      <c r="BP19" s="282"/>
      <c r="BQ19" s="282"/>
      <c r="BR19" s="282"/>
      <c r="BS19" s="326" t="s">
        <v>140</v>
      </c>
      <c r="BT19" s="216"/>
      <c r="BU19" s="216"/>
      <c r="BV19" s="216"/>
      <c r="BW19" s="216"/>
      <c r="BX19" s="216"/>
      <c r="BY19" s="216"/>
      <c r="BZ19" s="216"/>
      <c r="CA19" s="216"/>
      <c r="CB19" s="328"/>
      <c r="CD19" s="260" t="s">
        <v>355</v>
      </c>
      <c r="CE19" s="36"/>
      <c r="CF19" s="36"/>
      <c r="CG19" s="36"/>
      <c r="CH19" s="36"/>
      <c r="CI19" s="36"/>
      <c r="CJ19" s="36"/>
      <c r="CK19" s="36"/>
      <c r="CL19" s="36"/>
      <c r="CM19" s="36"/>
      <c r="CN19" s="36"/>
      <c r="CO19" s="36"/>
      <c r="CP19" s="36"/>
      <c r="CQ19" s="269"/>
      <c r="CR19" s="274" t="s">
        <v>140</v>
      </c>
      <c r="CS19" s="216"/>
      <c r="CT19" s="216"/>
      <c r="CU19" s="216"/>
      <c r="CV19" s="216"/>
      <c r="CW19" s="216"/>
      <c r="CX19" s="216"/>
      <c r="CY19" s="279"/>
      <c r="CZ19" s="282" t="s">
        <v>140</v>
      </c>
      <c r="DA19" s="282"/>
      <c r="DB19" s="282"/>
      <c r="DC19" s="282"/>
      <c r="DD19" s="326" t="s">
        <v>140</v>
      </c>
      <c r="DE19" s="216"/>
      <c r="DF19" s="216"/>
      <c r="DG19" s="216"/>
      <c r="DH19" s="216"/>
      <c r="DI19" s="216"/>
      <c r="DJ19" s="216"/>
      <c r="DK19" s="216"/>
      <c r="DL19" s="216"/>
      <c r="DM19" s="216"/>
      <c r="DN19" s="216"/>
      <c r="DO19" s="216"/>
      <c r="DP19" s="279"/>
      <c r="DQ19" s="326" t="s">
        <v>140</v>
      </c>
      <c r="DR19" s="216"/>
      <c r="DS19" s="216"/>
      <c r="DT19" s="216"/>
      <c r="DU19" s="216"/>
      <c r="DV19" s="216"/>
      <c r="DW19" s="216"/>
      <c r="DX19" s="216"/>
      <c r="DY19" s="216"/>
      <c r="DZ19" s="216"/>
      <c r="EA19" s="216"/>
      <c r="EB19" s="216"/>
      <c r="EC19" s="328"/>
    </row>
    <row r="20" spans="2:133" ht="11.25" customHeight="1">
      <c r="B20" s="260" t="s">
        <v>288</v>
      </c>
      <c r="C20" s="36"/>
      <c r="D20" s="36"/>
      <c r="E20" s="36"/>
      <c r="F20" s="36"/>
      <c r="G20" s="36"/>
      <c r="H20" s="36"/>
      <c r="I20" s="36"/>
      <c r="J20" s="36"/>
      <c r="K20" s="36"/>
      <c r="L20" s="36"/>
      <c r="M20" s="36"/>
      <c r="N20" s="36"/>
      <c r="O20" s="36"/>
      <c r="P20" s="36"/>
      <c r="Q20" s="269"/>
      <c r="R20" s="274">
        <v>653524</v>
      </c>
      <c r="S20" s="216"/>
      <c r="T20" s="216"/>
      <c r="U20" s="216"/>
      <c r="V20" s="216"/>
      <c r="W20" s="216"/>
      <c r="X20" s="216"/>
      <c r="Y20" s="279"/>
      <c r="Z20" s="282">
        <v>3.8</v>
      </c>
      <c r="AA20" s="282"/>
      <c r="AB20" s="282"/>
      <c r="AC20" s="282"/>
      <c r="AD20" s="285" t="s">
        <v>140</v>
      </c>
      <c r="AE20" s="285"/>
      <c r="AF20" s="285"/>
      <c r="AG20" s="285"/>
      <c r="AH20" s="285"/>
      <c r="AI20" s="285"/>
      <c r="AJ20" s="285"/>
      <c r="AK20" s="285"/>
      <c r="AL20" s="289" t="s">
        <v>140</v>
      </c>
      <c r="AM20" s="237"/>
      <c r="AN20" s="237"/>
      <c r="AO20" s="294"/>
      <c r="AP20" s="260" t="s">
        <v>356</v>
      </c>
      <c r="AQ20" s="36"/>
      <c r="AR20" s="36"/>
      <c r="AS20" s="36"/>
      <c r="AT20" s="36"/>
      <c r="AU20" s="36"/>
      <c r="AV20" s="36"/>
      <c r="AW20" s="36"/>
      <c r="AX20" s="36"/>
      <c r="AY20" s="36"/>
      <c r="AZ20" s="36"/>
      <c r="BA20" s="36"/>
      <c r="BB20" s="36"/>
      <c r="BC20" s="36"/>
      <c r="BD20" s="36"/>
      <c r="BE20" s="36"/>
      <c r="BF20" s="269"/>
      <c r="BG20" s="274">
        <v>8066</v>
      </c>
      <c r="BH20" s="216"/>
      <c r="BI20" s="216"/>
      <c r="BJ20" s="216"/>
      <c r="BK20" s="216"/>
      <c r="BL20" s="216"/>
      <c r="BM20" s="216"/>
      <c r="BN20" s="279"/>
      <c r="BO20" s="282">
        <v>0.3</v>
      </c>
      <c r="BP20" s="282"/>
      <c r="BQ20" s="282"/>
      <c r="BR20" s="282"/>
      <c r="BS20" s="326" t="s">
        <v>140</v>
      </c>
      <c r="BT20" s="216"/>
      <c r="BU20" s="216"/>
      <c r="BV20" s="216"/>
      <c r="BW20" s="216"/>
      <c r="BX20" s="216"/>
      <c r="BY20" s="216"/>
      <c r="BZ20" s="216"/>
      <c r="CA20" s="216"/>
      <c r="CB20" s="328"/>
      <c r="CD20" s="260" t="s">
        <v>55</v>
      </c>
      <c r="CE20" s="36"/>
      <c r="CF20" s="36"/>
      <c r="CG20" s="36"/>
      <c r="CH20" s="36"/>
      <c r="CI20" s="36"/>
      <c r="CJ20" s="36"/>
      <c r="CK20" s="36"/>
      <c r="CL20" s="36"/>
      <c r="CM20" s="36"/>
      <c r="CN20" s="36"/>
      <c r="CO20" s="36"/>
      <c r="CP20" s="36"/>
      <c r="CQ20" s="269"/>
      <c r="CR20" s="274">
        <v>16815834</v>
      </c>
      <c r="CS20" s="216"/>
      <c r="CT20" s="216"/>
      <c r="CU20" s="216"/>
      <c r="CV20" s="216"/>
      <c r="CW20" s="216"/>
      <c r="CX20" s="216"/>
      <c r="CY20" s="279"/>
      <c r="CZ20" s="282">
        <v>100</v>
      </c>
      <c r="DA20" s="282"/>
      <c r="DB20" s="282"/>
      <c r="DC20" s="282"/>
      <c r="DD20" s="326">
        <v>1760066</v>
      </c>
      <c r="DE20" s="216"/>
      <c r="DF20" s="216"/>
      <c r="DG20" s="216"/>
      <c r="DH20" s="216"/>
      <c r="DI20" s="216"/>
      <c r="DJ20" s="216"/>
      <c r="DK20" s="216"/>
      <c r="DL20" s="216"/>
      <c r="DM20" s="216"/>
      <c r="DN20" s="216"/>
      <c r="DO20" s="216"/>
      <c r="DP20" s="279"/>
      <c r="DQ20" s="326">
        <v>11102063</v>
      </c>
      <c r="DR20" s="216"/>
      <c r="DS20" s="216"/>
      <c r="DT20" s="216"/>
      <c r="DU20" s="216"/>
      <c r="DV20" s="216"/>
      <c r="DW20" s="216"/>
      <c r="DX20" s="216"/>
      <c r="DY20" s="216"/>
      <c r="DZ20" s="216"/>
      <c r="EA20" s="216"/>
      <c r="EB20" s="216"/>
      <c r="EC20" s="328"/>
    </row>
    <row r="21" spans="2:133" ht="11.25" customHeight="1">
      <c r="B21" s="260" t="s">
        <v>358</v>
      </c>
      <c r="C21" s="36"/>
      <c r="D21" s="36"/>
      <c r="E21" s="36"/>
      <c r="F21" s="36"/>
      <c r="G21" s="36"/>
      <c r="H21" s="36"/>
      <c r="I21" s="36"/>
      <c r="J21" s="36"/>
      <c r="K21" s="36"/>
      <c r="L21" s="36"/>
      <c r="M21" s="36"/>
      <c r="N21" s="36"/>
      <c r="O21" s="36"/>
      <c r="P21" s="36"/>
      <c r="Q21" s="269"/>
      <c r="R21" s="274" t="s">
        <v>140</v>
      </c>
      <c r="S21" s="216"/>
      <c r="T21" s="216"/>
      <c r="U21" s="216"/>
      <c r="V21" s="216"/>
      <c r="W21" s="216"/>
      <c r="X21" s="216"/>
      <c r="Y21" s="279"/>
      <c r="Z21" s="282" t="s">
        <v>140</v>
      </c>
      <c r="AA21" s="282"/>
      <c r="AB21" s="282"/>
      <c r="AC21" s="282"/>
      <c r="AD21" s="285" t="s">
        <v>140</v>
      </c>
      <c r="AE21" s="285"/>
      <c r="AF21" s="285"/>
      <c r="AG21" s="285"/>
      <c r="AH21" s="285"/>
      <c r="AI21" s="285"/>
      <c r="AJ21" s="285"/>
      <c r="AK21" s="285"/>
      <c r="AL21" s="289" t="s">
        <v>140</v>
      </c>
      <c r="AM21" s="237"/>
      <c r="AN21" s="237"/>
      <c r="AO21" s="294"/>
      <c r="AP21" s="297" t="s">
        <v>359</v>
      </c>
      <c r="AQ21" s="300"/>
      <c r="AR21" s="300"/>
      <c r="AS21" s="300"/>
      <c r="AT21" s="300"/>
      <c r="AU21" s="300"/>
      <c r="AV21" s="300"/>
      <c r="AW21" s="300"/>
      <c r="AX21" s="300"/>
      <c r="AY21" s="300"/>
      <c r="AZ21" s="300"/>
      <c r="BA21" s="300"/>
      <c r="BB21" s="300"/>
      <c r="BC21" s="300"/>
      <c r="BD21" s="300"/>
      <c r="BE21" s="300"/>
      <c r="BF21" s="314"/>
      <c r="BG21" s="274">
        <v>8066</v>
      </c>
      <c r="BH21" s="216"/>
      <c r="BI21" s="216"/>
      <c r="BJ21" s="216"/>
      <c r="BK21" s="216"/>
      <c r="BL21" s="216"/>
      <c r="BM21" s="216"/>
      <c r="BN21" s="279"/>
      <c r="BO21" s="282">
        <v>0.3</v>
      </c>
      <c r="BP21" s="282"/>
      <c r="BQ21" s="282"/>
      <c r="BR21" s="282"/>
      <c r="BS21" s="326" t="s">
        <v>140</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9865945</v>
      </c>
      <c r="S22" s="216"/>
      <c r="T22" s="216"/>
      <c r="U22" s="216"/>
      <c r="V22" s="216"/>
      <c r="W22" s="216"/>
      <c r="X22" s="216"/>
      <c r="Y22" s="279"/>
      <c r="Z22" s="282">
        <v>56.7</v>
      </c>
      <c r="AA22" s="282"/>
      <c r="AB22" s="282"/>
      <c r="AC22" s="282"/>
      <c r="AD22" s="285">
        <v>9212421</v>
      </c>
      <c r="AE22" s="285"/>
      <c r="AF22" s="285"/>
      <c r="AG22" s="285"/>
      <c r="AH22" s="285"/>
      <c r="AI22" s="285"/>
      <c r="AJ22" s="285"/>
      <c r="AK22" s="285"/>
      <c r="AL22" s="289">
        <v>99.4</v>
      </c>
      <c r="AM22" s="237"/>
      <c r="AN22" s="237"/>
      <c r="AO22" s="294"/>
      <c r="AP22" s="297" t="s">
        <v>361</v>
      </c>
      <c r="AQ22" s="300"/>
      <c r="AR22" s="300"/>
      <c r="AS22" s="300"/>
      <c r="AT22" s="300"/>
      <c r="AU22" s="300"/>
      <c r="AV22" s="300"/>
      <c r="AW22" s="300"/>
      <c r="AX22" s="300"/>
      <c r="AY22" s="300"/>
      <c r="AZ22" s="300"/>
      <c r="BA22" s="300"/>
      <c r="BB22" s="300"/>
      <c r="BC22" s="300"/>
      <c r="BD22" s="300"/>
      <c r="BE22" s="300"/>
      <c r="BF22" s="314"/>
      <c r="BG22" s="274" t="s">
        <v>140</v>
      </c>
      <c r="BH22" s="216"/>
      <c r="BI22" s="216"/>
      <c r="BJ22" s="216"/>
      <c r="BK22" s="216"/>
      <c r="BL22" s="216"/>
      <c r="BM22" s="216"/>
      <c r="BN22" s="279"/>
      <c r="BO22" s="282" t="s">
        <v>140</v>
      </c>
      <c r="BP22" s="282"/>
      <c r="BQ22" s="282"/>
      <c r="BR22" s="282"/>
      <c r="BS22" s="326" t="s">
        <v>140</v>
      </c>
      <c r="BT22" s="216"/>
      <c r="BU22" s="216"/>
      <c r="BV22" s="216"/>
      <c r="BW22" s="216"/>
      <c r="BX22" s="216"/>
      <c r="BY22" s="216"/>
      <c r="BZ22" s="216"/>
      <c r="CA22" s="216"/>
      <c r="CB22" s="328"/>
      <c r="CD22" s="148" t="s">
        <v>362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363</v>
      </c>
      <c r="C23" s="36"/>
      <c r="D23" s="36"/>
      <c r="E23" s="36"/>
      <c r="F23" s="36"/>
      <c r="G23" s="36"/>
      <c r="H23" s="36"/>
      <c r="I23" s="36"/>
      <c r="J23" s="36"/>
      <c r="K23" s="36"/>
      <c r="L23" s="36"/>
      <c r="M23" s="36"/>
      <c r="N23" s="36"/>
      <c r="O23" s="36"/>
      <c r="P23" s="36"/>
      <c r="Q23" s="269"/>
      <c r="R23" s="274">
        <v>4200</v>
      </c>
      <c r="S23" s="216"/>
      <c r="T23" s="216"/>
      <c r="U23" s="216"/>
      <c r="V23" s="216"/>
      <c r="W23" s="216"/>
      <c r="X23" s="216"/>
      <c r="Y23" s="279"/>
      <c r="Z23" s="282">
        <v>0</v>
      </c>
      <c r="AA23" s="282"/>
      <c r="AB23" s="282"/>
      <c r="AC23" s="282"/>
      <c r="AD23" s="285">
        <v>4200</v>
      </c>
      <c r="AE23" s="285"/>
      <c r="AF23" s="285"/>
      <c r="AG23" s="285"/>
      <c r="AH23" s="285"/>
      <c r="AI23" s="285"/>
      <c r="AJ23" s="285"/>
      <c r="AK23" s="285"/>
      <c r="AL23" s="289">
        <v>0</v>
      </c>
      <c r="AM23" s="237"/>
      <c r="AN23" s="237"/>
      <c r="AO23" s="294"/>
      <c r="AP23" s="297" t="s">
        <v>123</v>
      </c>
      <c r="AQ23" s="300"/>
      <c r="AR23" s="300"/>
      <c r="AS23" s="300"/>
      <c r="AT23" s="300"/>
      <c r="AU23" s="300"/>
      <c r="AV23" s="300"/>
      <c r="AW23" s="300"/>
      <c r="AX23" s="300"/>
      <c r="AY23" s="300"/>
      <c r="AZ23" s="300"/>
      <c r="BA23" s="300"/>
      <c r="BB23" s="300"/>
      <c r="BC23" s="300"/>
      <c r="BD23" s="300"/>
      <c r="BE23" s="300"/>
      <c r="BF23" s="314"/>
      <c r="BG23" s="274" t="s">
        <v>140</v>
      </c>
      <c r="BH23" s="216"/>
      <c r="BI23" s="216"/>
      <c r="BJ23" s="216"/>
      <c r="BK23" s="216"/>
      <c r="BL23" s="216"/>
      <c r="BM23" s="216"/>
      <c r="BN23" s="279"/>
      <c r="BO23" s="282" t="s">
        <v>140</v>
      </c>
      <c r="BP23" s="282"/>
      <c r="BQ23" s="282"/>
      <c r="BR23" s="282"/>
      <c r="BS23" s="326" t="s">
        <v>140</v>
      </c>
      <c r="BT23" s="216"/>
      <c r="BU23" s="216"/>
      <c r="BV23" s="216"/>
      <c r="BW23" s="216"/>
      <c r="BX23" s="216"/>
      <c r="BY23" s="216"/>
      <c r="BZ23" s="216"/>
      <c r="CA23" s="216"/>
      <c r="CB23" s="328"/>
      <c r="CD23" s="148" t="s">
        <v>309</v>
      </c>
      <c r="CE23" s="139"/>
      <c r="CF23" s="139"/>
      <c r="CG23" s="139"/>
      <c r="CH23" s="139"/>
      <c r="CI23" s="139"/>
      <c r="CJ23" s="139"/>
      <c r="CK23" s="139"/>
      <c r="CL23" s="139"/>
      <c r="CM23" s="139"/>
      <c r="CN23" s="139"/>
      <c r="CO23" s="139"/>
      <c r="CP23" s="139"/>
      <c r="CQ23" s="144"/>
      <c r="CR23" s="148" t="s">
        <v>365</v>
      </c>
      <c r="CS23" s="139"/>
      <c r="CT23" s="139"/>
      <c r="CU23" s="139"/>
      <c r="CV23" s="139"/>
      <c r="CW23" s="139"/>
      <c r="CX23" s="139"/>
      <c r="CY23" s="144"/>
      <c r="CZ23" s="148" t="s">
        <v>369</v>
      </c>
      <c r="DA23" s="139"/>
      <c r="DB23" s="139"/>
      <c r="DC23" s="144"/>
      <c r="DD23" s="148" t="s">
        <v>371</v>
      </c>
      <c r="DE23" s="139"/>
      <c r="DF23" s="139"/>
      <c r="DG23" s="139"/>
      <c r="DH23" s="139"/>
      <c r="DI23" s="139"/>
      <c r="DJ23" s="139"/>
      <c r="DK23" s="144"/>
      <c r="DL23" s="347" t="s">
        <v>372</v>
      </c>
      <c r="DM23" s="350"/>
      <c r="DN23" s="350"/>
      <c r="DO23" s="350"/>
      <c r="DP23" s="350"/>
      <c r="DQ23" s="350"/>
      <c r="DR23" s="350"/>
      <c r="DS23" s="350"/>
      <c r="DT23" s="350"/>
      <c r="DU23" s="350"/>
      <c r="DV23" s="354"/>
      <c r="DW23" s="148" t="s">
        <v>373</v>
      </c>
      <c r="DX23" s="139"/>
      <c r="DY23" s="139"/>
      <c r="DZ23" s="139"/>
      <c r="EA23" s="139"/>
      <c r="EB23" s="139"/>
      <c r="EC23" s="144"/>
    </row>
    <row r="24" spans="2:133" ht="11.25" customHeight="1">
      <c r="B24" s="260" t="s">
        <v>148</v>
      </c>
      <c r="C24" s="36"/>
      <c r="D24" s="36"/>
      <c r="E24" s="36"/>
      <c r="F24" s="36"/>
      <c r="G24" s="36"/>
      <c r="H24" s="36"/>
      <c r="I24" s="36"/>
      <c r="J24" s="36"/>
      <c r="K24" s="36"/>
      <c r="L24" s="36"/>
      <c r="M24" s="36"/>
      <c r="N24" s="36"/>
      <c r="O24" s="36"/>
      <c r="P24" s="36"/>
      <c r="Q24" s="269"/>
      <c r="R24" s="274">
        <v>121304</v>
      </c>
      <c r="S24" s="216"/>
      <c r="T24" s="216"/>
      <c r="U24" s="216"/>
      <c r="V24" s="216"/>
      <c r="W24" s="216"/>
      <c r="X24" s="216"/>
      <c r="Y24" s="279"/>
      <c r="Z24" s="282">
        <v>0.7</v>
      </c>
      <c r="AA24" s="282"/>
      <c r="AB24" s="282"/>
      <c r="AC24" s="282"/>
      <c r="AD24" s="285" t="s">
        <v>140</v>
      </c>
      <c r="AE24" s="285"/>
      <c r="AF24" s="285"/>
      <c r="AG24" s="285"/>
      <c r="AH24" s="285"/>
      <c r="AI24" s="285"/>
      <c r="AJ24" s="285"/>
      <c r="AK24" s="285"/>
      <c r="AL24" s="289" t="s">
        <v>140</v>
      </c>
      <c r="AM24" s="237"/>
      <c r="AN24" s="237"/>
      <c r="AO24" s="294"/>
      <c r="AP24" s="297" t="s">
        <v>376</v>
      </c>
      <c r="AQ24" s="300"/>
      <c r="AR24" s="300"/>
      <c r="AS24" s="300"/>
      <c r="AT24" s="300"/>
      <c r="AU24" s="300"/>
      <c r="AV24" s="300"/>
      <c r="AW24" s="300"/>
      <c r="AX24" s="300"/>
      <c r="AY24" s="300"/>
      <c r="AZ24" s="300"/>
      <c r="BA24" s="300"/>
      <c r="BB24" s="300"/>
      <c r="BC24" s="300"/>
      <c r="BD24" s="300"/>
      <c r="BE24" s="300"/>
      <c r="BF24" s="314"/>
      <c r="BG24" s="274" t="s">
        <v>140</v>
      </c>
      <c r="BH24" s="216"/>
      <c r="BI24" s="216"/>
      <c r="BJ24" s="216"/>
      <c r="BK24" s="216"/>
      <c r="BL24" s="216"/>
      <c r="BM24" s="216"/>
      <c r="BN24" s="279"/>
      <c r="BO24" s="282" t="s">
        <v>140</v>
      </c>
      <c r="BP24" s="282"/>
      <c r="BQ24" s="282"/>
      <c r="BR24" s="282"/>
      <c r="BS24" s="326" t="s">
        <v>140</v>
      </c>
      <c r="BT24" s="216"/>
      <c r="BU24" s="216"/>
      <c r="BV24" s="216"/>
      <c r="BW24" s="216"/>
      <c r="BX24" s="216"/>
      <c r="BY24" s="216"/>
      <c r="BZ24" s="216"/>
      <c r="CA24" s="216"/>
      <c r="CB24" s="328"/>
      <c r="CD24" s="259" t="s">
        <v>378</v>
      </c>
      <c r="CE24" s="265"/>
      <c r="CF24" s="265"/>
      <c r="CG24" s="265"/>
      <c r="CH24" s="265"/>
      <c r="CI24" s="265"/>
      <c r="CJ24" s="265"/>
      <c r="CK24" s="265"/>
      <c r="CL24" s="265"/>
      <c r="CM24" s="265"/>
      <c r="CN24" s="265"/>
      <c r="CO24" s="265"/>
      <c r="CP24" s="265"/>
      <c r="CQ24" s="268"/>
      <c r="CR24" s="273">
        <v>7044412</v>
      </c>
      <c r="CS24" s="276"/>
      <c r="CT24" s="276"/>
      <c r="CU24" s="276"/>
      <c r="CV24" s="276"/>
      <c r="CW24" s="276"/>
      <c r="CX24" s="276"/>
      <c r="CY24" s="278"/>
      <c r="CZ24" s="288">
        <v>41.9</v>
      </c>
      <c r="DA24" s="291"/>
      <c r="DB24" s="291"/>
      <c r="DC24" s="338"/>
      <c r="DD24" s="343">
        <v>5491009</v>
      </c>
      <c r="DE24" s="276"/>
      <c r="DF24" s="276"/>
      <c r="DG24" s="276"/>
      <c r="DH24" s="276"/>
      <c r="DI24" s="276"/>
      <c r="DJ24" s="276"/>
      <c r="DK24" s="278"/>
      <c r="DL24" s="343">
        <v>5291858</v>
      </c>
      <c r="DM24" s="276"/>
      <c r="DN24" s="276"/>
      <c r="DO24" s="276"/>
      <c r="DP24" s="276"/>
      <c r="DQ24" s="276"/>
      <c r="DR24" s="276"/>
      <c r="DS24" s="276"/>
      <c r="DT24" s="276"/>
      <c r="DU24" s="276"/>
      <c r="DV24" s="278"/>
      <c r="DW24" s="288">
        <v>54.6</v>
      </c>
      <c r="DX24" s="291"/>
      <c r="DY24" s="291"/>
      <c r="DZ24" s="291"/>
      <c r="EA24" s="291"/>
      <c r="EB24" s="291"/>
      <c r="EC24" s="293"/>
    </row>
    <row r="25" spans="2:133" ht="11.25" customHeight="1">
      <c r="B25" s="260" t="s">
        <v>103</v>
      </c>
      <c r="C25" s="36"/>
      <c r="D25" s="36"/>
      <c r="E25" s="36"/>
      <c r="F25" s="36"/>
      <c r="G25" s="36"/>
      <c r="H25" s="36"/>
      <c r="I25" s="36"/>
      <c r="J25" s="36"/>
      <c r="K25" s="36"/>
      <c r="L25" s="36"/>
      <c r="M25" s="36"/>
      <c r="N25" s="36"/>
      <c r="O25" s="36"/>
      <c r="P25" s="36"/>
      <c r="Q25" s="269"/>
      <c r="R25" s="274">
        <v>472896</v>
      </c>
      <c r="S25" s="216"/>
      <c r="T25" s="216"/>
      <c r="U25" s="216"/>
      <c r="V25" s="216"/>
      <c r="W25" s="216"/>
      <c r="X25" s="216"/>
      <c r="Y25" s="279"/>
      <c r="Z25" s="282">
        <v>2.7</v>
      </c>
      <c r="AA25" s="282"/>
      <c r="AB25" s="282"/>
      <c r="AC25" s="282"/>
      <c r="AD25" s="285" t="s">
        <v>140</v>
      </c>
      <c r="AE25" s="285"/>
      <c r="AF25" s="285"/>
      <c r="AG25" s="285"/>
      <c r="AH25" s="285"/>
      <c r="AI25" s="285"/>
      <c r="AJ25" s="285"/>
      <c r="AK25" s="285"/>
      <c r="AL25" s="289" t="s">
        <v>140</v>
      </c>
      <c r="AM25" s="237"/>
      <c r="AN25" s="237"/>
      <c r="AO25" s="294"/>
      <c r="AP25" s="297" t="s">
        <v>269</v>
      </c>
      <c r="AQ25" s="300"/>
      <c r="AR25" s="300"/>
      <c r="AS25" s="300"/>
      <c r="AT25" s="300"/>
      <c r="AU25" s="300"/>
      <c r="AV25" s="300"/>
      <c r="AW25" s="300"/>
      <c r="AX25" s="300"/>
      <c r="AY25" s="300"/>
      <c r="AZ25" s="300"/>
      <c r="BA25" s="300"/>
      <c r="BB25" s="300"/>
      <c r="BC25" s="300"/>
      <c r="BD25" s="300"/>
      <c r="BE25" s="300"/>
      <c r="BF25" s="314"/>
      <c r="BG25" s="274" t="s">
        <v>140</v>
      </c>
      <c r="BH25" s="216"/>
      <c r="BI25" s="216"/>
      <c r="BJ25" s="216"/>
      <c r="BK25" s="216"/>
      <c r="BL25" s="216"/>
      <c r="BM25" s="216"/>
      <c r="BN25" s="279"/>
      <c r="BO25" s="282" t="s">
        <v>140</v>
      </c>
      <c r="BP25" s="282"/>
      <c r="BQ25" s="282"/>
      <c r="BR25" s="282"/>
      <c r="BS25" s="326" t="s">
        <v>140</v>
      </c>
      <c r="BT25" s="216"/>
      <c r="BU25" s="216"/>
      <c r="BV25" s="216"/>
      <c r="BW25" s="216"/>
      <c r="BX25" s="216"/>
      <c r="BY25" s="216"/>
      <c r="BZ25" s="216"/>
      <c r="CA25" s="216"/>
      <c r="CB25" s="328"/>
      <c r="CD25" s="260" t="s">
        <v>190</v>
      </c>
      <c r="CE25" s="36"/>
      <c r="CF25" s="36"/>
      <c r="CG25" s="36"/>
      <c r="CH25" s="36"/>
      <c r="CI25" s="36"/>
      <c r="CJ25" s="36"/>
      <c r="CK25" s="36"/>
      <c r="CL25" s="36"/>
      <c r="CM25" s="36"/>
      <c r="CN25" s="36"/>
      <c r="CO25" s="36"/>
      <c r="CP25" s="36"/>
      <c r="CQ25" s="269"/>
      <c r="CR25" s="274">
        <v>2752273</v>
      </c>
      <c r="CS25" s="313"/>
      <c r="CT25" s="313"/>
      <c r="CU25" s="313"/>
      <c r="CV25" s="313"/>
      <c r="CW25" s="313"/>
      <c r="CX25" s="313"/>
      <c r="CY25" s="333"/>
      <c r="CZ25" s="289">
        <v>16.399999999999999</v>
      </c>
      <c r="DA25" s="336"/>
      <c r="DB25" s="336"/>
      <c r="DC25" s="339"/>
      <c r="DD25" s="326">
        <v>2508503</v>
      </c>
      <c r="DE25" s="313"/>
      <c r="DF25" s="313"/>
      <c r="DG25" s="313"/>
      <c r="DH25" s="313"/>
      <c r="DI25" s="313"/>
      <c r="DJ25" s="313"/>
      <c r="DK25" s="333"/>
      <c r="DL25" s="326">
        <v>2319155</v>
      </c>
      <c r="DM25" s="313"/>
      <c r="DN25" s="313"/>
      <c r="DO25" s="313"/>
      <c r="DP25" s="313"/>
      <c r="DQ25" s="313"/>
      <c r="DR25" s="313"/>
      <c r="DS25" s="313"/>
      <c r="DT25" s="313"/>
      <c r="DU25" s="313"/>
      <c r="DV25" s="333"/>
      <c r="DW25" s="289">
        <v>23.9</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16162</v>
      </c>
      <c r="S26" s="216"/>
      <c r="T26" s="216"/>
      <c r="U26" s="216"/>
      <c r="V26" s="216"/>
      <c r="W26" s="216"/>
      <c r="X26" s="216"/>
      <c r="Y26" s="279"/>
      <c r="Z26" s="282">
        <v>0.1</v>
      </c>
      <c r="AA26" s="282"/>
      <c r="AB26" s="282"/>
      <c r="AC26" s="282"/>
      <c r="AD26" s="285">
        <v>60</v>
      </c>
      <c r="AE26" s="285"/>
      <c r="AF26" s="285"/>
      <c r="AG26" s="285"/>
      <c r="AH26" s="285"/>
      <c r="AI26" s="285"/>
      <c r="AJ26" s="285"/>
      <c r="AK26" s="285"/>
      <c r="AL26" s="289">
        <v>0</v>
      </c>
      <c r="AM26" s="237"/>
      <c r="AN26" s="237"/>
      <c r="AO26" s="294"/>
      <c r="AP26" s="297" t="s">
        <v>382</v>
      </c>
      <c r="AQ26" s="299"/>
      <c r="AR26" s="299"/>
      <c r="AS26" s="299"/>
      <c r="AT26" s="299"/>
      <c r="AU26" s="299"/>
      <c r="AV26" s="299"/>
      <c r="AW26" s="299"/>
      <c r="AX26" s="299"/>
      <c r="AY26" s="299"/>
      <c r="AZ26" s="299"/>
      <c r="BA26" s="299"/>
      <c r="BB26" s="299"/>
      <c r="BC26" s="299"/>
      <c r="BD26" s="299"/>
      <c r="BE26" s="299"/>
      <c r="BF26" s="314"/>
      <c r="BG26" s="274" t="s">
        <v>140</v>
      </c>
      <c r="BH26" s="216"/>
      <c r="BI26" s="216"/>
      <c r="BJ26" s="216"/>
      <c r="BK26" s="216"/>
      <c r="BL26" s="216"/>
      <c r="BM26" s="216"/>
      <c r="BN26" s="279"/>
      <c r="BO26" s="282" t="s">
        <v>140</v>
      </c>
      <c r="BP26" s="282"/>
      <c r="BQ26" s="282"/>
      <c r="BR26" s="282"/>
      <c r="BS26" s="326" t="s">
        <v>140</v>
      </c>
      <c r="BT26" s="216"/>
      <c r="BU26" s="216"/>
      <c r="BV26" s="216"/>
      <c r="BW26" s="216"/>
      <c r="BX26" s="216"/>
      <c r="BY26" s="216"/>
      <c r="BZ26" s="216"/>
      <c r="CA26" s="216"/>
      <c r="CB26" s="328"/>
      <c r="CD26" s="260" t="s">
        <v>109</v>
      </c>
      <c r="CE26" s="36"/>
      <c r="CF26" s="36"/>
      <c r="CG26" s="36"/>
      <c r="CH26" s="36"/>
      <c r="CI26" s="36"/>
      <c r="CJ26" s="36"/>
      <c r="CK26" s="36"/>
      <c r="CL26" s="36"/>
      <c r="CM26" s="36"/>
      <c r="CN26" s="36"/>
      <c r="CO26" s="36"/>
      <c r="CP26" s="36"/>
      <c r="CQ26" s="269"/>
      <c r="CR26" s="274">
        <v>1789289</v>
      </c>
      <c r="CS26" s="216"/>
      <c r="CT26" s="216"/>
      <c r="CU26" s="216"/>
      <c r="CV26" s="216"/>
      <c r="CW26" s="216"/>
      <c r="CX26" s="216"/>
      <c r="CY26" s="279"/>
      <c r="CZ26" s="289">
        <v>10.6</v>
      </c>
      <c r="DA26" s="336"/>
      <c r="DB26" s="336"/>
      <c r="DC26" s="339"/>
      <c r="DD26" s="326">
        <v>1568255</v>
      </c>
      <c r="DE26" s="216"/>
      <c r="DF26" s="216"/>
      <c r="DG26" s="216"/>
      <c r="DH26" s="216"/>
      <c r="DI26" s="216"/>
      <c r="DJ26" s="216"/>
      <c r="DK26" s="279"/>
      <c r="DL26" s="326" t="s">
        <v>140</v>
      </c>
      <c r="DM26" s="216"/>
      <c r="DN26" s="216"/>
      <c r="DO26" s="216"/>
      <c r="DP26" s="216"/>
      <c r="DQ26" s="216"/>
      <c r="DR26" s="216"/>
      <c r="DS26" s="216"/>
      <c r="DT26" s="216"/>
      <c r="DU26" s="216"/>
      <c r="DV26" s="279"/>
      <c r="DW26" s="289" t="s">
        <v>140</v>
      </c>
      <c r="DX26" s="336"/>
      <c r="DY26" s="336"/>
      <c r="DZ26" s="336"/>
      <c r="EA26" s="336"/>
      <c r="EB26" s="336"/>
      <c r="EC26" s="362"/>
    </row>
    <row r="27" spans="2:133" ht="11.25" customHeight="1">
      <c r="B27" s="260" t="s">
        <v>336</v>
      </c>
      <c r="C27" s="36"/>
      <c r="D27" s="36"/>
      <c r="E27" s="36"/>
      <c r="F27" s="36"/>
      <c r="G27" s="36"/>
      <c r="H27" s="36"/>
      <c r="I27" s="36"/>
      <c r="J27" s="36"/>
      <c r="K27" s="36"/>
      <c r="L27" s="36"/>
      <c r="M27" s="36"/>
      <c r="N27" s="36"/>
      <c r="O27" s="36"/>
      <c r="P27" s="36"/>
      <c r="Q27" s="269"/>
      <c r="R27" s="274">
        <v>1391968</v>
      </c>
      <c r="S27" s="216"/>
      <c r="T27" s="216"/>
      <c r="U27" s="216"/>
      <c r="V27" s="216"/>
      <c r="W27" s="216"/>
      <c r="X27" s="216"/>
      <c r="Y27" s="279"/>
      <c r="Z27" s="282">
        <v>8</v>
      </c>
      <c r="AA27" s="282"/>
      <c r="AB27" s="282"/>
      <c r="AC27" s="282"/>
      <c r="AD27" s="285" t="s">
        <v>140</v>
      </c>
      <c r="AE27" s="285"/>
      <c r="AF27" s="285"/>
      <c r="AG27" s="285"/>
      <c r="AH27" s="285"/>
      <c r="AI27" s="285"/>
      <c r="AJ27" s="285"/>
      <c r="AK27" s="285"/>
      <c r="AL27" s="289" t="s">
        <v>140</v>
      </c>
      <c r="AM27" s="237"/>
      <c r="AN27" s="237"/>
      <c r="AO27" s="294"/>
      <c r="AP27" s="260" t="s">
        <v>383</v>
      </c>
      <c r="AQ27" s="36"/>
      <c r="AR27" s="36"/>
      <c r="AS27" s="36"/>
      <c r="AT27" s="36"/>
      <c r="AU27" s="36"/>
      <c r="AV27" s="36"/>
      <c r="AW27" s="36"/>
      <c r="AX27" s="36"/>
      <c r="AY27" s="36"/>
      <c r="AZ27" s="36"/>
      <c r="BA27" s="36"/>
      <c r="BB27" s="36"/>
      <c r="BC27" s="36"/>
      <c r="BD27" s="36"/>
      <c r="BE27" s="36"/>
      <c r="BF27" s="269"/>
      <c r="BG27" s="274">
        <v>2936536</v>
      </c>
      <c r="BH27" s="216"/>
      <c r="BI27" s="216"/>
      <c r="BJ27" s="216"/>
      <c r="BK27" s="216"/>
      <c r="BL27" s="216"/>
      <c r="BM27" s="216"/>
      <c r="BN27" s="279"/>
      <c r="BO27" s="282">
        <v>100</v>
      </c>
      <c r="BP27" s="282"/>
      <c r="BQ27" s="282"/>
      <c r="BR27" s="282"/>
      <c r="BS27" s="326" t="s">
        <v>140</v>
      </c>
      <c r="BT27" s="216"/>
      <c r="BU27" s="216"/>
      <c r="BV27" s="216"/>
      <c r="BW27" s="216"/>
      <c r="BX27" s="216"/>
      <c r="BY27" s="216"/>
      <c r="BZ27" s="216"/>
      <c r="CA27" s="216"/>
      <c r="CB27" s="328"/>
      <c r="CD27" s="260" t="s">
        <v>215</v>
      </c>
      <c r="CE27" s="36"/>
      <c r="CF27" s="36"/>
      <c r="CG27" s="36"/>
      <c r="CH27" s="36"/>
      <c r="CI27" s="36"/>
      <c r="CJ27" s="36"/>
      <c r="CK27" s="36"/>
      <c r="CL27" s="36"/>
      <c r="CM27" s="36"/>
      <c r="CN27" s="36"/>
      <c r="CO27" s="36"/>
      <c r="CP27" s="36"/>
      <c r="CQ27" s="269"/>
      <c r="CR27" s="274">
        <v>1896117</v>
      </c>
      <c r="CS27" s="313"/>
      <c r="CT27" s="313"/>
      <c r="CU27" s="313"/>
      <c r="CV27" s="313"/>
      <c r="CW27" s="313"/>
      <c r="CX27" s="313"/>
      <c r="CY27" s="333"/>
      <c r="CZ27" s="289">
        <v>11.3</v>
      </c>
      <c r="DA27" s="336"/>
      <c r="DB27" s="336"/>
      <c r="DC27" s="339"/>
      <c r="DD27" s="326">
        <v>629607</v>
      </c>
      <c r="DE27" s="313"/>
      <c r="DF27" s="313"/>
      <c r="DG27" s="313"/>
      <c r="DH27" s="313"/>
      <c r="DI27" s="313"/>
      <c r="DJ27" s="313"/>
      <c r="DK27" s="333"/>
      <c r="DL27" s="326">
        <v>619804</v>
      </c>
      <c r="DM27" s="313"/>
      <c r="DN27" s="313"/>
      <c r="DO27" s="313"/>
      <c r="DP27" s="313"/>
      <c r="DQ27" s="313"/>
      <c r="DR27" s="313"/>
      <c r="DS27" s="313"/>
      <c r="DT27" s="313"/>
      <c r="DU27" s="313"/>
      <c r="DV27" s="333"/>
      <c r="DW27" s="289">
        <v>6.4</v>
      </c>
      <c r="DX27" s="336"/>
      <c r="DY27" s="336"/>
      <c r="DZ27" s="336"/>
      <c r="EA27" s="336"/>
      <c r="EB27" s="336"/>
      <c r="EC27" s="362"/>
    </row>
    <row r="28" spans="2:133" ht="11.25" customHeight="1">
      <c r="B28" s="261" t="s">
        <v>53</v>
      </c>
      <c r="C28" s="266"/>
      <c r="D28" s="266"/>
      <c r="E28" s="266"/>
      <c r="F28" s="266"/>
      <c r="G28" s="266"/>
      <c r="H28" s="266"/>
      <c r="I28" s="266"/>
      <c r="J28" s="266"/>
      <c r="K28" s="266"/>
      <c r="L28" s="266"/>
      <c r="M28" s="266"/>
      <c r="N28" s="266"/>
      <c r="O28" s="266"/>
      <c r="P28" s="266"/>
      <c r="Q28" s="270"/>
      <c r="R28" s="274" t="s">
        <v>140</v>
      </c>
      <c r="S28" s="216"/>
      <c r="T28" s="216"/>
      <c r="U28" s="216"/>
      <c r="V28" s="216"/>
      <c r="W28" s="216"/>
      <c r="X28" s="216"/>
      <c r="Y28" s="279"/>
      <c r="Z28" s="282" t="s">
        <v>140</v>
      </c>
      <c r="AA28" s="282"/>
      <c r="AB28" s="282"/>
      <c r="AC28" s="282"/>
      <c r="AD28" s="285" t="s">
        <v>140</v>
      </c>
      <c r="AE28" s="285"/>
      <c r="AF28" s="285"/>
      <c r="AG28" s="285"/>
      <c r="AH28" s="285"/>
      <c r="AI28" s="285"/>
      <c r="AJ28" s="285"/>
      <c r="AK28" s="285"/>
      <c r="AL28" s="289" t="s">
        <v>140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379</v>
      </c>
      <c r="CE28" s="36"/>
      <c r="CF28" s="36"/>
      <c r="CG28" s="36"/>
      <c r="CH28" s="36"/>
      <c r="CI28" s="36"/>
      <c r="CJ28" s="36"/>
      <c r="CK28" s="36"/>
      <c r="CL28" s="36"/>
      <c r="CM28" s="36"/>
      <c r="CN28" s="36"/>
      <c r="CO28" s="36"/>
      <c r="CP28" s="36"/>
      <c r="CQ28" s="269"/>
      <c r="CR28" s="274">
        <v>2396022</v>
      </c>
      <c r="CS28" s="216"/>
      <c r="CT28" s="216"/>
      <c r="CU28" s="216"/>
      <c r="CV28" s="216"/>
      <c r="CW28" s="216"/>
      <c r="CX28" s="216"/>
      <c r="CY28" s="279"/>
      <c r="CZ28" s="289">
        <v>14.2</v>
      </c>
      <c r="DA28" s="336"/>
      <c r="DB28" s="336"/>
      <c r="DC28" s="339"/>
      <c r="DD28" s="326">
        <v>2352899</v>
      </c>
      <c r="DE28" s="216"/>
      <c r="DF28" s="216"/>
      <c r="DG28" s="216"/>
      <c r="DH28" s="216"/>
      <c r="DI28" s="216"/>
      <c r="DJ28" s="216"/>
      <c r="DK28" s="279"/>
      <c r="DL28" s="326">
        <v>2352899</v>
      </c>
      <c r="DM28" s="216"/>
      <c r="DN28" s="216"/>
      <c r="DO28" s="216"/>
      <c r="DP28" s="216"/>
      <c r="DQ28" s="216"/>
      <c r="DR28" s="216"/>
      <c r="DS28" s="216"/>
      <c r="DT28" s="216"/>
      <c r="DU28" s="216"/>
      <c r="DV28" s="279"/>
      <c r="DW28" s="289">
        <v>24.3</v>
      </c>
      <c r="DX28" s="336"/>
      <c r="DY28" s="336"/>
      <c r="DZ28" s="336"/>
      <c r="EA28" s="336"/>
      <c r="EB28" s="336"/>
      <c r="EC28" s="362"/>
    </row>
    <row r="29" spans="2:133" ht="11.25" customHeight="1">
      <c r="B29" s="260" t="s">
        <v>385</v>
      </c>
      <c r="C29" s="36"/>
      <c r="D29" s="36"/>
      <c r="E29" s="36"/>
      <c r="F29" s="36"/>
      <c r="G29" s="36"/>
      <c r="H29" s="36"/>
      <c r="I29" s="36"/>
      <c r="J29" s="36"/>
      <c r="K29" s="36"/>
      <c r="L29" s="36"/>
      <c r="M29" s="36"/>
      <c r="N29" s="36"/>
      <c r="O29" s="36"/>
      <c r="P29" s="36"/>
      <c r="Q29" s="269"/>
      <c r="R29" s="274">
        <v>1357313</v>
      </c>
      <c r="S29" s="216"/>
      <c r="T29" s="216"/>
      <c r="U29" s="216"/>
      <c r="V29" s="216"/>
      <c r="W29" s="216"/>
      <c r="X29" s="216"/>
      <c r="Y29" s="279"/>
      <c r="Z29" s="282">
        <v>7.8</v>
      </c>
      <c r="AA29" s="282"/>
      <c r="AB29" s="282"/>
      <c r="AC29" s="282"/>
      <c r="AD29" s="285" t="s">
        <v>140</v>
      </c>
      <c r="AE29" s="285"/>
      <c r="AF29" s="285"/>
      <c r="AG29" s="285"/>
      <c r="AH29" s="285"/>
      <c r="AI29" s="285"/>
      <c r="AJ29" s="285"/>
      <c r="AK29" s="285"/>
      <c r="AL29" s="289" t="s">
        <v>140</v>
      </c>
      <c r="AM29" s="237"/>
      <c r="AN29" s="237"/>
      <c r="AO29" s="294"/>
      <c r="AP29" s="148" t="s">
        <v>309</v>
      </c>
      <c r="AQ29" s="139"/>
      <c r="AR29" s="139"/>
      <c r="AS29" s="139"/>
      <c r="AT29" s="139"/>
      <c r="AU29" s="139"/>
      <c r="AV29" s="139"/>
      <c r="AW29" s="139"/>
      <c r="AX29" s="139"/>
      <c r="AY29" s="139"/>
      <c r="AZ29" s="139"/>
      <c r="BA29" s="139"/>
      <c r="BB29" s="139"/>
      <c r="BC29" s="139"/>
      <c r="BD29" s="139"/>
      <c r="BE29" s="139"/>
      <c r="BF29" s="144"/>
      <c r="BG29" s="148" t="s">
        <v>250</v>
      </c>
      <c r="BH29" s="321"/>
      <c r="BI29" s="321"/>
      <c r="BJ29" s="321"/>
      <c r="BK29" s="321"/>
      <c r="BL29" s="321"/>
      <c r="BM29" s="321"/>
      <c r="BN29" s="321"/>
      <c r="BO29" s="321"/>
      <c r="BP29" s="321"/>
      <c r="BQ29" s="324"/>
      <c r="BR29" s="148" t="s">
        <v>386</v>
      </c>
      <c r="BS29" s="321"/>
      <c r="BT29" s="321"/>
      <c r="BU29" s="321"/>
      <c r="BV29" s="321"/>
      <c r="BW29" s="321"/>
      <c r="BX29" s="321"/>
      <c r="BY29" s="321"/>
      <c r="BZ29" s="321"/>
      <c r="CA29" s="321"/>
      <c r="CB29" s="324"/>
      <c r="CD29" s="133" t="s">
        <v>167</v>
      </c>
      <c r="CE29" s="42"/>
      <c r="CF29" s="260" t="s">
        <v>21</v>
      </c>
      <c r="CG29" s="36"/>
      <c r="CH29" s="36"/>
      <c r="CI29" s="36"/>
      <c r="CJ29" s="36"/>
      <c r="CK29" s="36"/>
      <c r="CL29" s="36"/>
      <c r="CM29" s="36"/>
      <c r="CN29" s="36"/>
      <c r="CO29" s="36"/>
      <c r="CP29" s="36"/>
      <c r="CQ29" s="269"/>
      <c r="CR29" s="274">
        <v>2395897</v>
      </c>
      <c r="CS29" s="313"/>
      <c r="CT29" s="313"/>
      <c r="CU29" s="313"/>
      <c r="CV29" s="313"/>
      <c r="CW29" s="313"/>
      <c r="CX29" s="313"/>
      <c r="CY29" s="333"/>
      <c r="CZ29" s="289">
        <v>14.2</v>
      </c>
      <c r="DA29" s="336"/>
      <c r="DB29" s="336"/>
      <c r="DC29" s="339"/>
      <c r="DD29" s="326">
        <v>2352774</v>
      </c>
      <c r="DE29" s="313"/>
      <c r="DF29" s="313"/>
      <c r="DG29" s="313"/>
      <c r="DH29" s="313"/>
      <c r="DI29" s="313"/>
      <c r="DJ29" s="313"/>
      <c r="DK29" s="333"/>
      <c r="DL29" s="326">
        <v>2352774</v>
      </c>
      <c r="DM29" s="313"/>
      <c r="DN29" s="313"/>
      <c r="DO29" s="313"/>
      <c r="DP29" s="313"/>
      <c r="DQ29" s="313"/>
      <c r="DR29" s="313"/>
      <c r="DS29" s="313"/>
      <c r="DT29" s="313"/>
      <c r="DU29" s="313"/>
      <c r="DV29" s="333"/>
      <c r="DW29" s="289">
        <v>24.3</v>
      </c>
      <c r="DX29" s="336"/>
      <c r="DY29" s="336"/>
      <c r="DZ29" s="336"/>
      <c r="EA29" s="336"/>
      <c r="EB29" s="336"/>
      <c r="EC29" s="362"/>
    </row>
    <row r="30" spans="2:133" ht="11.25" customHeight="1">
      <c r="B30" s="260" t="s">
        <v>232</v>
      </c>
      <c r="C30" s="36"/>
      <c r="D30" s="36"/>
      <c r="E30" s="36"/>
      <c r="F30" s="36"/>
      <c r="G30" s="36"/>
      <c r="H30" s="36"/>
      <c r="I30" s="36"/>
      <c r="J30" s="36"/>
      <c r="K30" s="36"/>
      <c r="L30" s="36"/>
      <c r="M30" s="36"/>
      <c r="N30" s="36"/>
      <c r="O30" s="36"/>
      <c r="P30" s="36"/>
      <c r="Q30" s="269"/>
      <c r="R30" s="274">
        <v>71517</v>
      </c>
      <c r="S30" s="216"/>
      <c r="T30" s="216"/>
      <c r="U30" s="216"/>
      <c r="V30" s="216"/>
      <c r="W30" s="216"/>
      <c r="X30" s="216"/>
      <c r="Y30" s="279"/>
      <c r="Z30" s="282">
        <v>0.4</v>
      </c>
      <c r="AA30" s="282"/>
      <c r="AB30" s="282"/>
      <c r="AC30" s="282"/>
      <c r="AD30" s="285">
        <v>47789</v>
      </c>
      <c r="AE30" s="285"/>
      <c r="AF30" s="285"/>
      <c r="AG30" s="285"/>
      <c r="AH30" s="285"/>
      <c r="AI30" s="285"/>
      <c r="AJ30" s="285"/>
      <c r="AK30" s="285"/>
      <c r="AL30" s="289">
        <v>0.5</v>
      </c>
      <c r="AM30" s="237"/>
      <c r="AN30" s="237"/>
      <c r="AO30" s="294"/>
      <c r="AP30" s="161" t="s">
        <v>9</v>
      </c>
      <c r="AQ30" s="177"/>
      <c r="AR30" s="177"/>
      <c r="AS30" s="177"/>
      <c r="AT30" s="306" t="s">
        <v>388</v>
      </c>
      <c r="AU30" s="265"/>
      <c r="AV30" s="265"/>
      <c r="AW30" s="265"/>
      <c r="AX30" s="259" t="s">
        <v>270</v>
      </c>
      <c r="AY30" s="265"/>
      <c r="AZ30" s="265"/>
      <c r="BA30" s="265"/>
      <c r="BB30" s="265"/>
      <c r="BC30" s="265"/>
      <c r="BD30" s="265"/>
      <c r="BE30" s="265"/>
      <c r="BF30" s="268"/>
      <c r="BG30" s="318">
        <v>99</v>
      </c>
      <c r="BH30" s="322"/>
      <c r="BI30" s="322"/>
      <c r="BJ30" s="322"/>
      <c r="BK30" s="322"/>
      <c r="BL30" s="322"/>
      <c r="BM30" s="291">
        <v>97.1</v>
      </c>
      <c r="BN30" s="322"/>
      <c r="BO30" s="322"/>
      <c r="BP30" s="322"/>
      <c r="BQ30" s="325"/>
      <c r="BR30" s="318">
        <v>99</v>
      </c>
      <c r="BS30" s="322"/>
      <c r="BT30" s="322"/>
      <c r="BU30" s="322"/>
      <c r="BV30" s="322"/>
      <c r="BW30" s="322"/>
      <c r="BX30" s="291">
        <v>97</v>
      </c>
      <c r="BY30" s="322"/>
      <c r="BZ30" s="322"/>
      <c r="CA30" s="322"/>
      <c r="CB30" s="325"/>
      <c r="CD30" s="134"/>
      <c r="CE30" s="43"/>
      <c r="CF30" s="260" t="s">
        <v>390</v>
      </c>
      <c r="CG30" s="36"/>
      <c r="CH30" s="36"/>
      <c r="CI30" s="36"/>
      <c r="CJ30" s="36"/>
      <c r="CK30" s="36"/>
      <c r="CL30" s="36"/>
      <c r="CM30" s="36"/>
      <c r="CN30" s="36"/>
      <c r="CO30" s="36"/>
      <c r="CP30" s="36"/>
      <c r="CQ30" s="269"/>
      <c r="CR30" s="274">
        <v>2261018</v>
      </c>
      <c r="CS30" s="216"/>
      <c r="CT30" s="216"/>
      <c r="CU30" s="216"/>
      <c r="CV30" s="216"/>
      <c r="CW30" s="216"/>
      <c r="CX30" s="216"/>
      <c r="CY30" s="279"/>
      <c r="CZ30" s="289">
        <v>13.4</v>
      </c>
      <c r="DA30" s="336"/>
      <c r="DB30" s="336"/>
      <c r="DC30" s="339"/>
      <c r="DD30" s="326">
        <v>2225350</v>
      </c>
      <c r="DE30" s="216"/>
      <c r="DF30" s="216"/>
      <c r="DG30" s="216"/>
      <c r="DH30" s="216"/>
      <c r="DI30" s="216"/>
      <c r="DJ30" s="216"/>
      <c r="DK30" s="279"/>
      <c r="DL30" s="326">
        <v>2225350</v>
      </c>
      <c r="DM30" s="216"/>
      <c r="DN30" s="216"/>
      <c r="DO30" s="216"/>
      <c r="DP30" s="216"/>
      <c r="DQ30" s="216"/>
      <c r="DR30" s="216"/>
      <c r="DS30" s="216"/>
      <c r="DT30" s="216"/>
      <c r="DU30" s="216"/>
      <c r="DV30" s="279"/>
      <c r="DW30" s="289">
        <v>23</v>
      </c>
      <c r="DX30" s="336"/>
      <c r="DY30" s="336"/>
      <c r="DZ30" s="336"/>
      <c r="EA30" s="336"/>
      <c r="EB30" s="336"/>
      <c r="EC30" s="362"/>
    </row>
    <row r="31" spans="2:133" ht="11.25" customHeight="1">
      <c r="B31" s="260" t="s">
        <v>139</v>
      </c>
      <c r="C31" s="36"/>
      <c r="D31" s="36"/>
      <c r="E31" s="36"/>
      <c r="F31" s="36"/>
      <c r="G31" s="36"/>
      <c r="H31" s="36"/>
      <c r="I31" s="36"/>
      <c r="J31" s="36"/>
      <c r="K31" s="36"/>
      <c r="L31" s="36"/>
      <c r="M31" s="36"/>
      <c r="N31" s="36"/>
      <c r="O31" s="36"/>
      <c r="P31" s="36"/>
      <c r="Q31" s="269"/>
      <c r="R31" s="274">
        <v>18685</v>
      </c>
      <c r="S31" s="216"/>
      <c r="T31" s="216"/>
      <c r="U31" s="216"/>
      <c r="V31" s="216"/>
      <c r="W31" s="216"/>
      <c r="X31" s="216"/>
      <c r="Y31" s="279"/>
      <c r="Z31" s="282">
        <v>0.1</v>
      </c>
      <c r="AA31" s="282"/>
      <c r="AB31" s="282"/>
      <c r="AC31" s="282"/>
      <c r="AD31" s="285" t="s">
        <v>140</v>
      </c>
      <c r="AE31" s="285"/>
      <c r="AF31" s="285"/>
      <c r="AG31" s="285"/>
      <c r="AH31" s="285"/>
      <c r="AI31" s="285"/>
      <c r="AJ31" s="285"/>
      <c r="AK31" s="285"/>
      <c r="AL31" s="289" t="s">
        <v>140</v>
      </c>
      <c r="AM31" s="237"/>
      <c r="AN31" s="237"/>
      <c r="AO31" s="294"/>
      <c r="AP31" s="298"/>
      <c r="AQ31" s="29"/>
      <c r="AR31" s="29"/>
      <c r="AS31" s="29"/>
      <c r="AT31" s="307"/>
      <c r="AU31" s="36" t="s">
        <v>244</v>
      </c>
      <c r="AV31" s="36"/>
      <c r="AW31" s="36"/>
      <c r="AX31" s="260" t="s">
        <v>366</v>
      </c>
      <c r="AY31" s="36"/>
      <c r="AZ31" s="36"/>
      <c r="BA31" s="36"/>
      <c r="BB31" s="36"/>
      <c r="BC31" s="36"/>
      <c r="BD31" s="36"/>
      <c r="BE31" s="36"/>
      <c r="BF31" s="269"/>
      <c r="BG31" s="319">
        <v>99.1</v>
      </c>
      <c r="BH31" s="313"/>
      <c r="BI31" s="313"/>
      <c r="BJ31" s="313"/>
      <c r="BK31" s="313"/>
      <c r="BL31" s="313"/>
      <c r="BM31" s="237">
        <v>97.2</v>
      </c>
      <c r="BN31" s="323"/>
      <c r="BO31" s="323"/>
      <c r="BP31" s="323"/>
      <c r="BQ31" s="316"/>
      <c r="BR31" s="319">
        <v>99.1</v>
      </c>
      <c r="BS31" s="313"/>
      <c r="BT31" s="313"/>
      <c r="BU31" s="313"/>
      <c r="BV31" s="313"/>
      <c r="BW31" s="313"/>
      <c r="BX31" s="237">
        <v>97.3</v>
      </c>
      <c r="BY31" s="323"/>
      <c r="BZ31" s="323"/>
      <c r="CA31" s="323"/>
      <c r="CB31" s="316"/>
      <c r="CD31" s="134"/>
      <c r="CE31" s="43"/>
      <c r="CF31" s="260" t="s">
        <v>308</v>
      </c>
      <c r="CG31" s="36"/>
      <c r="CH31" s="36"/>
      <c r="CI31" s="36"/>
      <c r="CJ31" s="36"/>
      <c r="CK31" s="36"/>
      <c r="CL31" s="36"/>
      <c r="CM31" s="36"/>
      <c r="CN31" s="36"/>
      <c r="CO31" s="36"/>
      <c r="CP31" s="36"/>
      <c r="CQ31" s="269"/>
      <c r="CR31" s="274">
        <v>134879</v>
      </c>
      <c r="CS31" s="313"/>
      <c r="CT31" s="313"/>
      <c r="CU31" s="313"/>
      <c r="CV31" s="313"/>
      <c r="CW31" s="313"/>
      <c r="CX31" s="313"/>
      <c r="CY31" s="333"/>
      <c r="CZ31" s="289">
        <v>0.8</v>
      </c>
      <c r="DA31" s="336"/>
      <c r="DB31" s="336"/>
      <c r="DC31" s="339"/>
      <c r="DD31" s="326">
        <v>127424</v>
      </c>
      <c r="DE31" s="313"/>
      <c r="DF31" s="313"/>
      <c r="DG31" s="313"/>
      <c r="DH31" s="313"/>
      <c r="DI31" s="313"/>
      <c r="DJ31" s="313"/>
      <c r="DK31" s="333"/>
      <c r="DL31" s="326">
        <v>127424</v>
      </c>
      <c r="DM31" s="313"/>
      <c r="DN31" s="313"/>
      <c r="DO31" s="313"/>
      <c r="DP31" s="313"/>
      <c r="DQ31" s="313"/>
      <c r="DR31" s="313"/>
      <c r="DS31" s="313"/>
      <c r="DT31" s="313"/>
      <c r="DU31" s="313"/>
      <c r="DV31" s="333"/>
      <c r="DW31" s="289">
        <v>1.3</v>
      </c>
      <c r="DX31" s="336"/>
      <c r="DY31" s="336"/>
      <c r="DZ31" s="336"/>
      <c r="EA31" s="336"/>
      <c r="EB31" s="336"/>
      <c r="EC31" s="362"/>
    </row>
    <row r="32" spans="2:133" ht="11.25" customHeight="1">
      <c r="B32" s="260" t="s">
        <v>391</v>
      </c>
      <c r="C32" s="36"/>
      <c r="D32" s="36"/>
      <c r="E32" s="36"/>
      <c r="F32" s="36"/>
      <c r="G32" s="36"/>
      <c r="H32" s="36"/>
      <c r="I32" s="36"/>
      <c r="J32" s="36"/>
      <c r="K32" s="36"/>
      <c r="L32" s="36"/>
      <c r="M32" s="36"/>
      <c r="N32" s="36"/>
      <c r="O32" s="36"/>
      <c r="P32" s="36"/>
      <c r="Q32" s="269"/>
      <c r="R32" s="274">
        <v>1228761</v>
      </c>
      <c r="S32" s="216"/>
      <c r="T32" s="216"/>
      <c r="U32" s="216"/>
      <c r="V32" s="216"/>
      <c r="W32" s="216"/>
      <c r="X32" s="216"/>
      <c r="Y32" s="279"/>
      <c r="Z32" s="282">
        <v>7.1</v>
      </c>
      <c r="AA32" s="282"/>
      <c r="AB32" s="282"/>
      <c r="AC32" s="282"/>
      <c r="AD32" s="285" t="s">
        <v>140</v>
      </c>
      <c r="AE32" s="285"/>
      <c r="AF32" s="285"/>
      <c r="AG32" s="285"/>
      <c r="AH32" s="285"/>
      <c r="AI32" s="285"/>
      <c r="AJ32" s="285"/>
      <c r="AK32" s="285"/>
      <c r="AL32" s="289" t="s">
        <v>140</v>
      </c>
      <c r="AM32" s="237"/>
      <c r="AN32" s="237"/>
      <c r="AO32" s="294"/>
      <c r="AP32" s="175"/>
      <c r="AQ32" s="178"/>
      <c r="AR32" s="178"/>
      <c r="AS32" s="178"/>
      <c r="AT32" s="308"/>
      <c r="AU32" s="267"/>
      <c r="AV32" s="267"/>
      <c r="AW32" s="267"/>
      <c r="AX32" s="262" t="s">
        <v>152</v>
      </c>
      <c r="AY32" s="267"/>
      <c r="AZ32" s="267"/>
      <c r="BA32" s="267"/>
      <c r="BB32" s="267"/>
      <c r="BC32" s="267"/>
      <c r="BD32" s="267"/>
      <c r="BE32" s="267"/>
      <c r="BF32" s="271"/>
      <c r="BG32" s="320">
        <v>98.9</v>
      </c>
      <c r="BH32" s="312"/>
      <c r="BI32" s="312"/>
      <c r="BJ32" s="312"/>
      <c r="BK32" s="312"/>
      <c r="BL32" s="312"/>
      <c r="BM32" s="292">
        <v>97.1</v>
      </c>
      <c r="BN32" s="312"/>
      <c r="BO32" s="312"/>
      <c r="BP32" s="312"/>
      <c r="BQ32" s="317"/>
      <c r="BR32" s="320">
        <v>99</v>
      </c>
      <c r="BS32" s="312"/>
      <c r="BT32" s="312"/>
      <c r="BU32" s="312"/>
      <c r="BV32" s="312"/>
      <c r="BW32" s="312"/>
      <c r="BX32" s="292">
        <v>96.7</v>
      </c>
      <c r="BY32" s="312"/>
      <c r="BZ32" s="312"/>
      <c r="CA32" s="312"/>
      <c r="CB32" s="317"/>
      <c r="CD32" s="135"/>
      <c r="CE32" s="142"/>
      <c r="CF32" s="260" t="s">
        <v>393</v>
      </c>
      <c r="CG32" s="36"/>
      <c r="CH32" s="36"/>
      <c r="CI32" s="36"/>
      <c r="CJ32" s="36"/>
      <c r="CK32" s="36"/>
      <c r="CL32" s="36"/>
      <c r="CM32" s="36"/>
      <c r="CN32" s="36"/>
      <c r="CO32" s="36"/>
      <c r="CP32" s="36"/>
      <c r="CQ32" s="269"/>
      <c r="CR32" s="274">
        <v>125</v>
      </c>
      <c r="CS32" s="216"/>
      <c r="CT32" s="216"/>
      <c r="CU32" s="216"/>
      <c r="CV32" s="216"/>
      <c r="CW32" s="216"/>
      <c r="CX32" s="216"/>
      <c r="CY32" s="279"/>
      <c r="CZ32" s="289">
        <v>0</v>
      </c>
      <c r="DA32" s="336"/>
      <c r="DB32" s="336"/>
      <c r="DC32" s="339"/>
      <c r="DD32" s="326">
        <v>125</v>
      </c>
      <c r="DE32" s="216"/>
      <c r="DF32" s="216"/>
      <c r="DG32" s="216"/>
      <c r="DH32" s="216"/>
      <c r="DI32" s="216"/>
      <c r="DJ32" s="216"/>
      <c r="DK32" s="279"/>
      <c r="DL32" s="326">
        <v>125</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367</v>
      </c>
      <c r="C33" s="36"/>
      <c r="D33" s="36"/>
      <c r="E33" s="36"/>
      <c r="F33" s="36"/>
      <c r="G33" s="36"/>
      <c r="H33" s="36"/>
      <c r="I33" s="36"/>
      <c r="J33" s="36"/>
      <c r="K33" s="36"/>
      <c r="L33" s="36"/>
      <c r="M33" s="36"/>
      <c r="N33" s="36"/>
      <c r="O33" s="36"/>
      <c r="P33" s="36"/>
      <c r="Q33" s="269"/>
      <c r="R33" s="274">
        <v>375401</v>
      </c>
      <c r="S33" s="216"/>
      <c r="T33" s="216"/>
      <c r="U33" s="216"/>
      <c r="V33" s="216"/>
      <c r="W33" s="216"/>
      <c r="X33" s="216"/>
      <c r="Y33" s="279"/>
      <c r="Z33" s="282">
        <v>2.2000000000000002</v>
      </c>
      <c r="AA33" s="282"/>
      <c r="AB33" s="282"/>
      <c r="AC33" s="282"/>
      <c r="AD33" s="285" t="s">
        <v>140</v>
      </c>
      <c r="AE33" s="285"/>
      <c r="AF33" s="285"/>
      <c r="AG33" s="285"/>
      <c r="AH33" s="285"/>
      <c r="AI33" s="285"/>
      <c r="AJ33" s="285"/>
      <c r="AK33" s="285"/>
      <c r="AL33" s="289" t="s">
        <v>140</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394</v>
      </c>
      <c r="CE33" s="36"/>
      <c r="CF33" s="36"/>
      <c r="CG33" s="36"/>
      <c r="CH33" s="36"/>
      <c r="CI33" s="36"/>
      <c r="CJ33" s="36"/>
      <c r="CK33" s="36"/>
      <c r="CL33" s="36"/>
      <c r="CM33" s="36"/>
      <c r="CN33" s="36"/>
      <c r="CO33" s="36"/>
      <c r="CP33" s="36"/>
      <c r="CQ33" s="269"/>
      <c r="CR33" s="274">
        <v>7481301</v>
      </c>
      <c r="CS33" s="313"/>
      <c r="CT33" s="313"/>
      <c r="CU33" s="313"/>
      <c r="CV33" s="313"/>
      <c r="CW33" s="313"/>
      <c r="CX33" s="313"/>
      <c r="CY33" s="333"/>
      <c r="CZ33" s="289">
        <v>44.5</v>
      </c>
      <c r="DA33" s="336"/>
      <c r="DB33" s="336"/>
      <c r="DC33" s="339"/>
      <c r="DD33" s="326">
        <v>5317734</v>
      </c>
      <c r="DE33" s="313"/>
      <c r="DF33" s="313"/>
      <c r="DG33" s="313"/>
      <c r="DH33" s="313"/>
      <c r="DI33" s="313"/>
      <c r="DJ33" s="313"/>
      <c r="DK33" s="333"/>
      <c r="DL33" s="326">
        <v>3322329</v>
      </c>
      <c r="DM33" s="313"/>
      <c r="DN33" s="313"/>
      <c r="DO33" s="313"/>
      <c r="DP33" s="313"/>
      <c r="DQ33" s="313"/>
      <c r="DR33" s="313"/>
      <c r="DS33" s="313"/>
      <c r="DT33" s="313"/>
      <c r="DU33" s="313"/>
      <c r="DV33" s="333"/>
      <c r="DW33" s="289">
        <v>34.299999999999997</v>
      </c>
      <c r="DX33" s="336"/>
      <c r="DY33" s="336"/>
      <c r="DZ33" s="336"/>
      <c r="EA33" s="336"/>
      <c r="EB33" s="336"/>
      <c r="EC33" s="362"/>
    </row>
    <row r="34" spans="2:133" ht="11.25" customHeight="1">
      <c r="B34" s="260" t="s">
        <v>395</v>
      </c>
      <c r="C34" s="36"/>
      <c r="D34" s="36"/>
      <c r="E34" s="36"/>
      <c r="F34" s="36"/>
      <c r="G34" s="36"/>
      <c r="H34" s="36"/>
      <c r="I34" s="36"/>
      <c r="J34" s="36"/>
      <c r="K34" s="36"/>
      <c r="L34" s="36"/>
      <c r="M34" s="36"/>
      <c r="N34" s="36"/>
      <c r="O34" s="36"/>
      <c r="P34" s="36"/>
      <c r="Q34" s="269"/>
      <c r="R34" s="274">
        <v>212207</v>
      </c>
      <c r="S34" s="216"/>
      <c r="T34" s="216"/>
      <c r="U34" s="216"/>
      <c r="V34" s="216"/>
      <c r="W34" s="216"/>
      <c r="X34" s="216"/>
      <c r="Y34" s="279"/>
      <c r="Z34" s="282">
        <v>1.2</v>
      </c>
      <c r="AA34" s="282"/>
      <c r="AB34" s="282"/>
      <c r="AC34" s="282"/>
      <c r="AD34" s="285">
        <v>637</v>
      </c>
      <c r="AE34" s="285"/>
      <c r="AF34" s="285"/>
      <c r="AG34" s="285"/>
      <c r="AH34" s="285"/>
      <c r="AI34" s="285"/>
      <c r="AJ34" s="285"/>
      <c r="AK34" s="285"/>
      <c r="AL34" s="289">
        <v>0</v>
      </c>
      <c r="AM34" s="237"/>
      <c r="AN34" s="237"/>
      <c r="AO34" s="294"/>
      <c r="AP34" s="96"/>
      <c r="AQ34" s="148" t="s">
        <v>397</v>
      </c>
      <c r="AR34" s="139"/>
      <c r="AS34" s="139"/>
      <c r="AT34" s="139"/>
      <c r="AU34" s="139"/>
      <c r="AV34" s="139"/>
      <c r="AW34" s="139"/>
      <c r="AX34" s="139"/>
      <c r="AY34" s="139"/>
      <c r="AZ34" s="139"/>
      <c r="BA34" s="139"/>
      <c r="BB34" s="139"/>
      <c r="BC34" s="139"/>
      <c r="BD34" s="139"/>
      <c r="BE34" s="139"/>
      <c r="BF34" s="144"/>
      <c r="BG34" s="148" t="s">
        <v>201</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398</v>
      </c>
      <c r="CE34" s="36"/>
      <c r="CF34" s="36"/>
      <c r="CG34" s="36"/>
      <c r="CH34" s="36"/>
      <c r="CI34" s="36"/>
      <c r="CJ34" s="36"/>
      <c r="CK34" s="36"/>
      <c r="CL34" s="36"/>
      <c r="CM34" s="36"/>
      <c r="CN34" s="36"/>
      <c r="CO34" s="36"/>
      <c r="CP34" s="36"/>
      <c r="CQ34" s="269"/>
      <c r="CR34" s="274">
        <v>1993481</v>
      </c>
      <c r="CS34" s="216"/>
      <c r="CT34" s="216"/>
      <c r="CU34" s="216"/>
      <c r="CV34" s="216"/>
      <c r="CW34" s="216"/>
      <c r="CX34" s="216"/>
      <c r="CY34" s="279"/>
      <c r="CZ34" s="289">
        <v>11.9</v>
      </c>
      <c r="DA34" s="336"/>
      <c r="DB34" s="336"/>
      <c r="DC34" s="339"/>
      <c r="DD34" s="326">
        <v>1354967</v>
      </c>
      <c r="DE34" s="216"/>
      <c r="DF34" s="216"/>
      <c r="DG34" s="216"/>
      <c r="DH34" s="216"/>
      <c r="DI34" s="216"/>
      <c r="DJ34" s="216"/>
      <c r="DK34" s="279"/>
      <c r="DL34" s="326">
        <v>1261852</v>
      </c>
      <c r="DM34" s="216"/>
      <c r="DN34" s="216"/>
      <c r="DO34" s="216"/>
      <c r="DP34" s="216"/>
      <c r="DQ34" s="216"/>
      <c r="DR34" s="216"/>
      <c r="DS34" s="216"/>
      <c r="DT34" s="216"/>
      <c r="DU34" s="216"/>
      <c r="DV34" s="279"/>
      <c r="DW34" s="289">
        <v>13</v>
      </c>
      <c r="DX34" s="336"/>
      <c r="DY34" s="336"/>
      <c r="DZ34" s="336"/>
      <c r="EA34" s="336"/>
      <c r="EB34" s="336"/>
      <c r="EC34" s="362"/>
    </row>
    <row r="35" spans="2:133" ht="11.25" customHeight="1">
      <c r="B35" s="260" t="s">
        <v>400</v>
      </c>
      <c r="C35" s="36"/>
      <c r="D35" s="36"/>
      <c r="E35" s="36"/>
      <c r="F35" s="36"/>
      <c r="G35" s="36"/>
      <c r="H35" s="36"/>
      <c r="I35" s="36"/>
      <c r="J35" s="36"/>
      <c r="K35" s="36"/>
      <c r="L35" s="36"/>
      <c r="M35" s="36"/>
      <c r="N35" s="36"/>
      <c r="O35" s="36"/>
      <c r="P35" s="36"/>
      <c r="Q35" s="269"/>
      <c r="R35" s="274">
        <v>2273872</v>
      </c>
      <c r="S35" s="216"/>
      <c r="T35" s="216"/>
      <c r="U35" s="216"/>
      <c r="V35" s="216"/>
      <c r="W35" s="216"/>
      <c r="X35" s="216"/>
      <c r="Y35" s="279"/>
      <c r="Z35" s="282">
        <v>13.1</v>
      </c>
      <c r="AA35" s="282"/>
      <c r="AB35" s="282"/>
      <c r="AC35" s="282"/>
      <c r="AD35" s="285" t="s">
        <v>140</v>
      </c>
      <c r="AE35" s="285"/>
      <c r="AF35" s="285"/>
      <c r="AG35" s="285"/>
      <c r="AH35" s="285"/>
      <c r="AI35" s="285"/>
      <c r="AJ35" s="285"/>
      <c r="AK35" s="285"/>
      <c r="AL35" s="289" t="s">
        <v>140</v>
      </c>
      <c r="AM35" s="237"/>
      <c r="AN35" s="237"/>
      <c r="AO35" s="294"/>
      <c r="AP35" s="96"/>
      <c r="AQ35" s="301" t="s">
        <v>383</v>
      </c>
      <c r="AR35" s="304"/>
      <c r="AS35" s="304"/>
      <c r="AT35" s="304"/>
      <c r="AU35" s="304"/>
      <c r="AV35" s="304"/>
      <c r="AW35" s="304"/>
      <c r="AX35" s="304"/>
      <c r="AY35" s="309"/>
      <c r="AZ35" s="273">
        <v>2418744</v>
      </c>
      <c r="BA35" s="276"/>
      <c r="BB35" s="276"/>
      <c r="BC35" s="276"/>
      <c r="BD35" s="276"/>
      <c r="BE35" s="276"/>
      <c r="BF35" s="315"/>
      <c r="BG35" s="259" t="s">
        <v>401</v>
      </c>
      <c r="BH35" s="265"/>
      <c r="BI35" s="265"/>
      <c r="BJ35" s="265"/>
      <c r="BK35" s="265"/>
      <c r="BL35" s="265"/>
      <c r="BM35" s="265"/>
      <c r="BN35" s="265"/>
      <c r="BO35" s="265"/>
      <c r="BP35" s="265"/>
      <c r="BQ35" s="265"/>
      <c r="BR35" s="265"/>
      <c r="BS35" s="265"/>
      <c r="BT35" s="265"/>
      <c r="BU35" s="268"/>
      <c r="BV35" s="273">
        <v>137201</v>
      </c>
      <c r="BW35" s="276"/>
      <c r="BX35" s="276"/>
      <c r="BY35" s="276"/>
      <c r="BZ35" s="276"/>
      <c r="CA35" s="276"/>
      <c r="CB35" s="315"/>
      <c r="CD35" s="260" t="s">
        <v>402</v>
      </c>
      <c r="CE35" s="36"/>
      <c r="CF35" s="36"/>
      <c r="CG35" s="36"/>
      <c r="CH35" s="36"/>
      <c r="CI35" s="36"/>
      <c r="CJ35" s="36"/>
      <c r="CK35" s="36"/>
      <c r="CL35" s="36"/>
      <c r="CM35" s="36"/>
      <c r="CN35" s="36"/>
      <c r="CO35" s="36"/>
      <c r="CP35" s="36"/>
      <c r="CQ35" s="269"/>
      <c r="CR35" s="274">
        <v>629464</v>
      </c>
      <c r="CS35" s="313"/>
      <c r="CT35" s="313"/>
      <c r="CU35" s="313"/>
      <c r="CV35" s="313"/>
      <c r="CW35" s="313"/>
      <c r="CX35" s="313"/>
      <c r="CY35" s="333"/>
      <c r="CZ35" s="289">
        <v>3.7</v>
      </c>
      <c r="DA35" s="336"/>
      <c r="DB35" s="336"/>
      <c r="DC35" s="339"/>
      <c r="DD35" s="326">
        <v>535645</v>
      </c>
      <c r="DE35" s="313"/>
      <c r="DF35" s="313"/>
      <c r="DG35" s="313"/>
      <c r="DH35" s="313"/>
      <c r="DI35" s="313"/>
      <c r="DJ35" s="313"/>
      <c r="DK35" s="333"/>
      <c r="DL35" s="326">
        <v>460993</v>
      </c>
      <c r="DM35" s="313"/>
      <c r="DN35" s="313"/>
      <c r="DO35" s="313"/>
      <c r="DP35" s="313"/>
      <c r="DQ35" s="313"/>
      <c r="DR35" s="313"/>
      <c r="DS35" s="313"/>
      <c r="DT35" s="313"/>
      <c r="DU35" s="313"/>
      <c r="DV35" s="333"/>
      <c r="DW35" s="289">
        <v>4.8</v>
      </c>
      <c r="DX35" s="336"/>
      <c r="DY35" s="336"/>
      <c r="DZ35" s="336"/>
      <c r="EA35" s="336"/>
      <c r="EB35" s="336"/>
      <c r="EC35" s="362"/>
    </row>
    <row r="36" spans="2:133" ht="11.25" customHeight="1">
      <c r="B36" s="260" t="s">
        <v>405</v>
      </c>
      <c r="C36" s="36"/>
      <c r="D36" s="36"/>
      <c r="E36" s="36"/>
      <c r="F36" s="36"/>
      <c r="G36" s="36"/>
      <c r="H36" s="36"/>
      <c r="I36" s="36"/>
      <c r="J36" s="36"/>
      <c r="K36" s="36"/>
      <c r="L36" s="36"/>
      <c r="M36" s="36"/>
      <c r="N36" s="36"/>
      <c r="O36" s="36"/>
      <c r="P36" s="36"/>
      <c r="Q36" s="269"/>
      <c r="R36" s="274" t="s">
        <v>140</v>
      </c>
      <c r="S36" s="216"/>
      <c r="T36" s="216"/>
      <c r="U36" s="216"/>
      <c r="V36" s="216"/>
      <c r="W36" s="216"/>
      <c r="X36" s="216"/>
      <c r="Y36" s="279"/>
      <c r="Z36" s="282" t="s">
        <v>140</v>
      </c>
      <c r="AA36" s="282"/>
      <c r="AB36" s="282"/>
      <c r="AC36" s="282"/>
      <c r="AD36" s="285" t="s">
        <v>140</v>
      </c>
      <c r="AE36" s="285"/>
      <c r="AF36" s="285"/>
      <c r="AG36" s="285"/>
      <c r="AH36" s="285"/>
      <c r="AI36" s="285"/>
      <c r="AJ36" s="285"/>
      <c r="AK36" s="285"/>
      <c r="AL36" s="289" t="s">
        <v>140</v>
      </c>
      <c r="AM36" s="237"/>
      <c r="AN36" s="237"/>
      <c r="AO36" s="294"/>
      <c r="AQ36" s="302" t="s">
        <v>406</v>
      </c>
      <c r="AR36" s="198"/>
      <c r="AS36" s="198"/>
      <c r="AT36" s="198"/>
      <c r="AU36" s="198"/>
      <c r="AV36" s="198"/>
      <c r="AW36" s="198"/>
      <c r="AX36" s="198"/>
      <c r="AY36" s="310"/>
      <c r="AZ36" s="274">
        <v>755703</v>
      </c>
      <c r="BA36" s="216"/>
      <c r="BB36" s="216"/>
      <c r="BC36" s="216"/>
      <c r="BD36" s="313"/>
      <c r="BE36" s="313"/>
      <c r="BF36" s="316"/>
      <c r="BG36" s="260" t="s">
        <v>409</v>
      </c>
      <c r="BH36" s="36"/>
      <c r="BI36" s="36"/>
      <c r="BJ36" s="36"/>
      <c r="BK36" s="36"/>
      <c r="BL36" s="36"/>
      <c r="BM36" s="36"/>
      <c r="BN36" s="36"/>
      <c r="BO36" s="36"/>
      <c r="BP36" s="36"/>
      <c r="BQ36" s="36"/>
      <c r="BR36" s="36"/>
      <c r="BS36" s="36"/>
      <c r="BT36" s="36"/>
      <c r="BU36" s="269"/>
      <c r="BV36" s="274">
        <v>116090</v>
      </c>
      <c r="BW36" s="216"/>
      <c r="BX36" s="216"/>
      <c r="BY36" s="216"/>
      <c r="BZ36" s="216"/>
      <c r="CA36" s="216"/>
      <c r="CB36" s="328"/>
      <c r="CD36" s="260" t="s">
        <v>411</v>
      </c>
      <c r="CE36" s="36"/>
      <c r="CF36" s="36"/>
      <c r="CG36" s="36"/>
      <c r="CH36" s="36"/>
      <c r="CI36" s="36"/>
      <c r="CJ36" s="36"/>
      <c r="CK36" s="36"/>
      <c r="CL36" s="36"/>
      <c r="CM36" s="36"/>
      <c r="CN36" s="36"/>
      <c r="CO36" s="36"/>
      <c r="CP36" s="36"/>
      <c r="CQ36" s="269"/>
      <c r="CR36" s="274">
        <v>2461700</v>
      </c>
      <c r="CS36" s="216"/>
      <c r="CT36" s="216"/>
      <c r="CU36" s="216"/>
      <c r="CV36" s="216"/>
      <c r="CW36" s="216"/>
      <c r="CX36" s="216"/>
      <c r="CY36" s="279"/>
      <c r="CZ36" s="289">
        <v>14.6</v>
      </c>
      <c r="DA36" s="336"/>
      <c r="DB36" s="336"/>
      <c r="DC36" s="339"/>
      <c r="DD36" s="326">
        <v>1586138</v>
      </c>
      <c r="DE36" s="216"/>
      <c r="DF36" s="216"/>
      <c r="DG36" s="216"/>
      <c r="DH36" s="216"/>
      <c r="DI36" s="216"/>
      <c r="DJ36" s="216"/>
      <c r="DK36" s="279"/>
      <c r="DL36" s="326">
        <v>676920</v>
      </c>
      <c r="DM36" s="216"/>
      <c r="DN36" s="216"/>
      <c r="DO36" s="216"/>
      <c r="DP36" s="216"/>
      <c r="DQ36" s="216"/>
      <c r="DR36" s="216"/>
      <c r="DS36" s="216"/>
      <c r="DT36" s="216"/>
      <c r="DU36" s="216"/>
      <c r="DV36" s="279"/>
      <c r="DW36" s="289">
        <v>7</v>
      </c>
      <c r="DX36" s="336"/>
      <c r="DY36" s="336"/>
      <c r="DZ36" s="336"/>
      <c r="EA36" s="336"/>
      <c r="EB36" s="336"/>
      <c r="EC36" s="362"/>
    </row>
    <row r="37" spans="2:133" ht="11.25" customHeight="1">
      <c r="B37" s="260" t="s">
        <v>412</v>
      </c>
      <c r="C37" s="36"/>
      <c r="D37" s="36"/>
      <c r="E37" s="36"/>
      <c r="F37" s="36"/>
      <c r="G37" s="36"/>
      <c r="H37" s="36"/>
      <c r="I37" s="36"/>
      <c r="J37" s="36"/>
      <c r="K37" s="36"/>
      <c r="L37" s="36"/>
      <c r="M37" s="36"/>
      <c r="N37" s="36"/>
      <c r="O37" s="36"/>
      <c r="P37" s="36"/>
      <c r="Q37" s="269"/>
      <c r="R37" s="274">
        <v>425972</v>
      </c>
      <c r="S37" s="216"/>
      <c r="T37" s="216"/>
      <c r="U37" s="216"/>
      <c r="V37" s="216"/>
      <c r="W37" s="216"/>
      <c r="X37" s="216"/>
      <c r="Y37" s="279"/>
      <c r="Z37" s="282">
        <v>2.4</v>
      </c>
      <c r="AA37" s="282"/>
      <c r="AB37" s="282"/>
      <c r="AC37" s="282"/>
      <c r="AD37" s="285" t="s">
        <v>140</v>
      </c>
      <c r="AE37" s="285"/>
      <c r="AF37" s="285"/>
      <c r="AG37" s="285"/>
      <c r="AH37" s="285"/>
      <c r="AI37" s="285"/>
      <c r="AJ37" s="285"/>
      <c r="AK37" s="285"/>
      <c r="AL37" s="289" t="s">
        <v>140</v>
      </c>
      <c r="AM37" s="237"/>
      <c r="AN37" s="237"/>
      <c r="AO37" s="294"/>
      <c r="AQ37" s="302" t="s">
        <v>415</v>
      </c>
      <c r="AR37" s="198"/>
      <c r="AS37" s="198"/>
      <c r="AT37" s="198"/>
      <c r="AU37" s="198"/>
      <c r="AV37" s="198"/>
      <c r="AW37" s="198"/>
      <c r="AX37" s="198"/>
      <c r="AY37" s="310"/>
      <c r="AZ37" s="274">
        <v>389791</v>
      </c>
      <c r="BA37" s="216"/>
      <c r="BB37" s="216"/>
      <c r="BC37" s="216"/>
      <c r="BD37" s="313"/>
      <c r="BE37" s="313"/>
      <c r="BF37" s="316"/>
      <c r="BG37" s="260" t="s">
        <v>419</v>
      </c>
      <c r="BH37" s="36"/>
      <c r="BI37" s="36"/>
      <c r="BJ37" s="36"/>
      <c r="BK37" s="36"/>
      <c r="BL37" s="36"/>
      <c r="BM37" s="36"/>
      <c r="BN37" s="36"/>
      <c r="BO37" s="36"/>
      <c r="BP37" s="36"/>
      <c r="BQ37" s="36"/>
      <c r="BR37" s="36"/>
      <c r="BS37" s="36"/>
      <c r="BT37" s="36"/>
      <c r="BU37" s="269"/>
      <c r="BV37" s="274">
        <v>2678</v>
      </c>
      <c r="BW37" s="216"/>
      <c r="BX37" s="216"/>
      <c r="BY37" s="216"/>
      <c r="BZ37" s="216"/>
      <c r="CA37" s="216"/>
      <c r="CB37" s="328"/>
      <c r="CD37" s="260" t="s">
        <v>151</v>
      </c>
      <c r="CE37" s="36"/>
      <c r="CF37" s="36"/>
      <c r="CG37" s="36"/>
      <c r="CH37" s="36"/>
      <c r="CI37" s="36"/>
      <c r="CJ37" s="36"/>
      <c r="CK37" s="36"/>
      <c r="CL37" s="36"/>
      <c r="CM37" s="36"/>
      <c r="CN37" s="36"/>
      <c r="CO37" s="36"/>
      <c r="CP37" s="36"/>
      <c r="CQ37" s="269"/>
      <c r="CR37" s="274">
        <v>227896</v>
      </c>
      <c r="CS37" s="313"/>
      <c r="CT37" s="313"/>
      <c r="CU37" s="313"/>
      <c r="CV37" s="313"/>
      <c r="CW37" s="313"/>
      <c r="CX37" s="313"/>
      <c r="CY37" s="333"/>
      <c r="CZ37" s="289">
        <v>1.4</v>
      </c>
      <c r="DA37" s="336"/>
      <c r="DB37" s="336"/>
      <c r="DC37" s="339"/>
      <c r="DD37" s="326">
        <v>165388</v>
      </c>
      <c r="DE37" s="313"/>
      <c r="DF37" s="313"/>
      <c r="DG37" s="313"/>
      <c r="DH37" s="313"/>
      <c r="DI37" s="313"/>
      <c r="DJ37" s="313"/>
      <c r="DK37" s="333"/>
      <c r="DL37" s="326">
        <v>165387</v>
      </c>
      <c r="DM37" s="313"/>
      <c r="DN37" s="313"/>
      <c r="DO37" s="313"/>
      <c r="DP37" s="313"/>
      <c r="DQ37" s="313"/>
      <c r="DR37" s="313"/>
      <c r="DS37" s="313"/>
      <c r="DT37" s="313"/>
      <c r="DU37" s="313"/>
      <c r="DV37" s="333"/>
      <c r="DW37" s="289">
        <v>1.7</v>
      </c>
      <c r="DX37" s="336"/>
      <c r="DY37" s="336"/>
      <c r="DZ37" s="336"/>
      <c r="EA37" s="336"/>
      <c r="EB37" s="336"/>
      <c r="EC37" s="362"/>
    </row>
    <row r="38" spans="2:133" ht="11.25" customHeight="1">
      <c r="B38" s="262" t="s">
        <v>413</v>
      </c>
      <c r="C38" s="267"/>
      <c r="D38" s="267"/>
      <c r="E38" s="267"/>
      <c r="F38" s="267"/>
      <c r="G38" s="267"/>
      <c r="H38" s="267"/>
      <c r="I38" s="267"/>
      <c r="J38" s="267"/>
      <c r="K38" s="267"/>
      <c r="L38" s="267"/>
      <c r="M38" s="267"/>
      <c r="N38" s="267"/>
      <c r="O38" s="267"/>
      <c r="P38" s="267"/>
      <c r="Q38" s="271"/>
      <c r="R38" s="275">
        <v>17410231</v>
      </c>
      <c r="S38" s="277"/>
      <c r="T38" s="277"/>
      <c r="U38" s="277"/>
      <c r="V38" s="277"/>
      <c r="W38" s="277"/>
      <c r="X38" s="277"/>
      <c r="Y38" s="280"/>
      <c r="Z38" s="283">
        <v>100</v>
      </c>
      <c r="AA38" s="283"/>
      <c r="AB38" s="283"/>
      <c r="AC38" s="283"/>
      <c r="AD38" s="286">
        <v>9265107</v>
      </c>
      <c r="AE38" s="286"/>
      <c r="AF38" s="286"/>
      <c r="AG38" s="286"/>
      <c r="AH38" s="286"/>
      <c r="AI38" s="286"/>
      <c r="AJ38" s="286"/>
      <c r="AK38" s="286"/>
      <c r="AL38" s="290">
        <v>100</v>
      </c>
      <c r="AM38" s="292"/>
      <c r="AN38" s="292"/>
      <c r="AO38" s="295"/>
      <c r="AQ38" s="302" t="s">
        <v>303</v>
      </c>
      <c r="AR38" s="198"/>
      <c r="AS38" s="198"/>
      <c r="AT38" s="198"/>
      <c r="AU38" s="198"/>
      <c r="AV38" s="198"/>
      <c r="AW38" s="198"/>
      <c r="AX38" s="198"/>
      <c r="AY38" s="310"/>
      <c r="AZ38" s="274">
        <v>209570</v>
      </c>
      <c r="BA38" s="216"/>
      <c r="BB38" s="216"/>
      <c r="BC38" s="216"/>
      <c r="BD38" s="313"/>
      <c r="BE38" s="313"/>
      <c r="BF38" s="316"/>
      <c r="BG38" s="260" t="s">
        <v>330</v>
      </c>
      <c r="BH38" s="36"/>
      <c r="BI38" s="36"/>
      <c r="BJ38" s="36"/>
      <c r="BK38" s="36"/>
      <c r="BL38" s="36"/>
      <c r="BM38" s="36"/>
      <c r="BN38" s="36"/>
      <c r="BO38" s="36"/>
      <c r="BP38" s="36"/>
      <c r="BQ38" s="36"/>
      <c r="BR38" s="36"/>
      <c r="BS38" s="36"/>
      <c r="BT38" s="36"/>
      <c r="BU38" s="269"/>
      <c r="BV38" s="274">
        <v>4219</v>
      </c>
      <c r="BW38" s="216"/>
      <c r="BX38" s="216"/>
      <c r="BY38" s="216"/>
      <c r="BZ38" s="216"/>
      <c r="CA38" s="216"/>
      <c r="CB38" s="328"/>
      <c r="CD38" s="260" t="s">
        <v>421</v>
      </c>
      <c r="CE38" s="36"/>
      <c r="CF38" s="36"/>
      <c r="CG38" s="36"/>
      <c r="CH38" s="36"/>
      <c r="CI38" s="36"/>
      <c r="CJ38" s="36"/>
      <c r="CK38" s="36"/>
      <c r="CL38" s="36"/>
      <c r="CM38" s="36"/>
      <c r="CN38" s="36"/>
      <c r="CO38" s="36"/>
      <c r="CP38" s="36"/>
      <c r="CQ38" s="269"/>
      <c r="CR38" s="274">
        <v>1819383</v>
      </c>
      <c r="CS38" s="216"/>
      <c r="CT38" s="216"/>
      <c r="CU38" s="216"/>
      <c r="CV38" s="216"/>
      <c r="CW38" s="216"/>
      <c r="CX38" s="216"/>
      <c r="CY38" s="279"/>
      <c r="CZ38" s="289">
        <v>10.8</v>
      </c>
      <c r="DA38" s="336"/>
      <c r="DB38" s="336"/>
      <c r="DC38" s="339"/>
      <c r="DD38" s="326">
        <v>1668184</v>
      </c>
      <c r="DE38" s="216"/>
      <c r="DF38" s="216"/>
      <c r="DG38" s="216"/>
      <c r="DH38" s="216"/>
      <c r="DI38" s="216"/>
      <c r="DJ38" s="216"/>
      <c r="DK38" s="279"/>
      <c r="DL38" s="326">
        <v>922564</v>
      </c>
      <c r="DM38" s="216"/>
      <c r="DN38" s="216"/>
      <c r="DO38" s="216"/>
      <c r="DP38" s="216"/>
      <c r="DQ38" s="216"/>
      <c r="DR38" s="216"/>
      <c r="DS38" s="216"/>
      <c r="DT38" s="216"/>
      <c r="DU38" s="216"/>
      <c r="DV38" s="279"/>
      <c r="DW38" s="289">
        <v>9.5</v>
      </c>
      <c r="DX38" s="336"/>
      <c r="DY38" s="336"/>
      <c r="DZ38" s="336"/>
      <c r="EA38" s="336"/>
      <c r="EB38" s="336"/>
      <c r="EC38" s="362"/>
    </row>
    <row r="39" spans="2:133" ht="11.25" customHeight="1">
      <c r="AQ39" s="302" t="s">
        <v>422</v>
      </c>
      <c r="AR39" s="198"/>
      <c r="AS39" s="198"/>
      <c r="AT39" s="198"/>
      <c r="AU39" s="198"/>
      <c r="AV39" s="198"/>
      <c r="AW39" s="198"/>
      <c r="AX39" s="198"/>
      <c r="AY39" s="310"/>
      <c r="AZ39" s="274" t="s">
        <v>140</v>
      </c>
      <c r="BA39" s="216"/>
      <c r="BB39" s="216"/>
      <c r="BC39" s="216"/>
      <c r="BD39" s="313"/>
      <c r="BE39" s="313"/>
      <c r="BF39" s="316"/>
      <c r="BG39" s="298" t="s">
        <v>423</v>
      </c>
      <c r="BH39" s="29"/>
      <c r="BI39" s="29"/>
      <c r="BJ39" s="29"/>
      <c r="BK39" s="29"/>
      <c r="BL39" s="29"/>
      <c r="BM39" s="36" t="s">
        <v>424</v>
      </c>
      <c r="BN39" s="36"/>
      <c r="BO39" s="36"/>
      <c r="BP39" s="36"/>
      <c r="BQ39" s="36"/>
      <c r="BR39" s="36"/>
      <c r="BS39" s="36"/>
      <c r="BT39" s="36"/>
      <c r="BU39" s="269"/>
      <c r="BV39" s="274">
        <v>94</v>
      </c>
      <c r="BW39" s="216"/>
      <c r="BX39" s="216"/>
      <c r="BY39" s="216"/>
      <c r="BZ39" s="216"/>
      <c r="CA39" s="216"/>
      <c r="CB39" s="328"/>
      <c r="CD39" s="260" t="s">
        <v>428</v>
      </c>
      <c r="CE39" s="36"/>
      <c r="CF39" s="36"/>
      <c r="CG39" s="36"/>
      <c r="CH39" s="36"/>
      <c r="CI39" s="36"/>
      <c r="CJ39" s="36"/>
      <c r="CK39" s="36"/>
      <c r="CL39" s="36"/>
      <c r="CM39" s="36"/>
      <c r="CN39" s="36"/>
      <c r="CO39" s="36"/>
      <c r="CP39" s="36"/>
      <c r="CQ39" s="269"/>
      <c r="CR39" s="274">
        <v>558053</v>
      </c>
      <c r="CS39" s="313"/>
      <c r="CT39" s="313"/>
      <c r="CU39" s="313"/>
      <c r="CV39" s="313"/>
      <c r="CW39" s="313"/>
      <c r="CX39" s="313"/>
      <c r="CY39" s="333"/>
      <c r="CZ39" s="289">
        <v>3.3</v>
      </c>
      <c r="DA39" s="336"/>
      <c r="DB39" s="336"/>
      <c r="DC39" s="339"/>
      <c r="DD39" s="326">
        <v>172800</v>
      </c>
      <c r="DE39" s="313"/>
      <c r="DF39" s="313"/>
      <c r="DG39" s="313"/>
      <c r="DH39" s="313"/>
      <c r="DI39" s="313"/>
      <c r="DJ39" s="313"/>
      <c r="DK39" s="333"/>
      <c r="DL39" s="326" t="s">
        <v>140</v>
      </c>
      <c r="DM39" s="313"/>
      <c r="DN39" s="313"/>
      <c r="DO39" s="313"/>
      <c r="DP39" s="313"/>
      <c r="DQ39" s="313"/>
      <c r="DR39" s="313"/>
      <c r="DS39" s="313"/>
      <c r="DT39" s="313"/>
      <c r="DU39" s="313"/>
      <c r="DV39" s="333"/>
      <c r="DW39" s="289" t="s">
        <v>140</v>
      </c>
      <c r="DX39" s="336"/>
      <c r="DY39" s="336"/>
      <c r="DZ39" s="336"/>
      <c r="EA39" s="336"/>
      <c r="EB39" s="336"/>
      <c r="EC39" s="362"/>
    </row>
    <row r="40" spans="2:133" ht="11.25" customHeight="1">
      <c r="AQ40" s="302" t="s">
        <v>429</v>
      </c>
      <c r="AR40" s="198"/>
      <c r="AS40" s="198"/>
      <c r="AT40" s="198"/>
      <c r="AU40" s="198"/>
      <c r="AV40" s="198"/>
      <c r="AW40" s="198"/>
      <c r="AX40" s="198"/>
      <c r="AY40" s="310"/>
      <c r="AZ40" s="274">
        <v>227165</v>
      </c>
      <c r="BA40" s="216"/>
      <c r="BB40" s="216"/>
      <c r="BC40" s="216"/>
      <c r="BD40" s="313"/>
      <c r="BE40" s="313"/>
      <c r="BF40" s="316"/>
      <c r="BG40" s="298"/>
      <c r="BH40" s="29"/>
      <c r="BI40" s="29"/>
      <c r="BJ40" s="29"/>
      <c r="BK40" s="29"/>
      <c r="BL40" s="29"/>
      <c r="BM40" s="36" t="s">
        <v>336</v>
      </c>
      <c r="BN40" s="36"/>
      <c r="BO40" s="36"/>
      <c r="BP40" s="36"/>
      <c r="BQ40" s="36"/>
      <c r="BR40" s="36"/>
      <c r="BS40" s="36"/>
      <c r="BT40" s="36"/>
      <c r="BU40" s="269"/>
      <c r="BV40" s="274">
        <v>120</v>
      </c>
      <c r="BW40" s="216"/>
      <c r="BX40" s="216"/>
      <c r="BY40" s="216"/>
      <c r="BZ40" s="216"/>
      <c r="CA40" s="216"/>
      <c r="CB40" s="328"/>
      <c r="CD40" s="260" t="s">
        <v>360</v>
      </c>
      <c r="CE40" s="36"/>
      <c r="CF40" s="36"/>
      <c r="CG40" s="36"/>
      <c r="CH40" s="36"/>
      <c r="CI40" s="36"/>
      <c r="CJ40" s="36"/>
      <c r="CK40" s="36"/>
      <c r="CL40" s="36"/>
      <c r="CM40" s="36"/>
      <c r="CN40" s="36"/>
      <c r="CO40" s="36"/>
      <c r="CP40" s="36"/>
      <c r="CQ40" s="269"/>
      <c r="CR40" s="274">
        <v>19220</v>
      </c>
      <c r="CS40" s="216"/>
      <c r="CT40" s="216"/>
      <c r="CU40" s="216"/>
      <c r="CV40" s="216"/>
      <c r="CW40" s="216"/>
      <c r="CX40" s="216"/>
      <c r="CY40" s="279"/>
      <c r="CZ40" s="289">
        <v>0.1</v>
      </c>
      <c r="DA40" s="336"/>
      <c r="DB40" s="336"/>
      <c r="DC40" s="339"/>
      <c r="DD40" s="326" t="s">
        <v>140</v>
      </c>
      <c r="DE40" s="216"/>
      <c r="DF40" s="216"/>
      <c r="DG40" s="216"/>
      <c r="DH40" s="216"/>
      <c r="DI40" s="216"/>
      <c r="DJ40" s="216"/>
      <c r="DK40" s="279"/>
      <c r="DL40" s="326" t="s">
        <v>140</v>
      </c>
      <c r="DM40" s="216"/>
      <c r="DN40" s="216"/>
      <c r="DO40" s="216"/>
      <c r="DP40" s="216"/>
      <c r="DQ40" s="216"/>
      <c r="DR40" s="216"/>
      <c r="DS40" s="216"/>
      <c r="DT40" s="216"/>
      <c r="DU40" s="216"/>
      <c r="DV40" s="279"/>
      <c r="DW40" s="289" t="s">
        <v>140</v>
      </c>
      <c r="DX40" s="336"/>
      <c r="DY40" s="336"/>
      <c r="DZ40" s="336"/>
      <c r="EA40" s="336"/>
      <c r="EB40" s="336"/>
      <c r="EC40" s="362"/>
    </row>
    <row r="41" spans="2:133" ht="11.25" customHeight="1">
      <c r="AQ41" s="303" t="s">
        <v>430</v>
      </c>
      <c r="AR41" s="305"/>
      <c r="AS41" s="305"/>
      <c r="AT41" s="305"/>
      <c r="AU41" s="305"/>
      <c r="AV41" s="305"/>
      <c r="AW41" s="305"/>
      <c r="AX41" s="305"/>
      <c r="AY41" s="311"/>
      <c r="AZ41" s="275">
        <v>836515</v>
      </c>
      <c r="BA41" s="277"/>
      <c r="BB41" s="277"/>
      <c r="BC41" s="277"/>
      <c r="BD41" s="312"/>
      <c r="BE41" s="312"/>
      <c r="BF41" s="317"/>
      <c r="BG41" s="175"/>
      <c r="BH41" s="178"/>
      <c r="BI41" s="178"/>
      <c r="BJ41" s="178"/>
      <c r="BK41" s="178"/>
      <c r="BL41" s="178"/>
      <c r="BM41" s="267" t="s">
        <v>431</v>
      </c>
      <c r="BN41" s="267"/>
      <c r="BO41" s="267"/>
      <c r="BP41" s="267"/>
      <c r="BQ41" s="267"/>
      <c r="BR41" s="267"/>
      <c r="BS41" s="267"/>
      <c r="BT41" s="267"/>
      <c r="BU41" s="271"/>
      <c r="BV41" s="275">
        <v>332</v>
      </c>
      <c r="BW41" s="277"/>
      <c r="BX41" s="277"/>
      <c r="BY41" s="277"/>
      <c r="BZ41" s="277"/>
      <c r="CA41" s="277"/>
      <c r="CB41" s="329"/>
      <c r="CD41" s="260" t="s">
        <v>281</v>
      </c>
      <c r="CE41" s="36"/>
      <c r="CF41" s="36"/>
      <c r="CG41" s="36"/>
      <c r="CH41" s="36"/>
      <c r="CI41" s="36"/>
      <c r="CJ41" s="36"/>
      <c r="CK41" s="36"/>
      <c r="CL41" s="36"/>
      <c r="CM41" s="36"/>
      <c r="CN41" s="36"/>
      <c r="CO41" s="36"/>
      <c r="CP41" s="36"/>
      <c r="CQ41" s="269"/>
      <c r="CR41" s="274" t="s">
        <v>140</v>
      </c>
      <c r="CS41" s="313"/>
      <c r="CT41" s="313"/>
      <c r="CU41" s="313"/>
      <c r="CV41" s="313"/>
      <c r="CW41" s="313"/>
      <c r="CX41" s="313"/>
      <c r="CY41" s="333"/>
      <c r="CZ41" s="289" t="s">
        <v>140</v>
      </c>
      <c r="DA41" s="336"/>
      <c r="DB41" s="336"/>
      <c r="DC41" s="339"/>
      <c r="DD41" s="326" t="s">
        <v>140</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274</v>
      </c>
      <c r="CE42" s="36"/>
      <c r="CF42" s="36"/>
      <c r="CG42" s="36"/>
      <c r="CH42" s="36"/>
      <c r="CI42" s="36"/>
      <c r="CJ42" s="36"/>
      <c r="CK42" s="36"/>
      <c r="CL42" s="36"/>
      <c r="CM42" s="36"/>
      <c r="CN42" s="36"/>
      <c r="CO42" s="36"/>
      <c r="CP42" s="36"/>
      <c r="CQ42" s="269"/>
      <c r="CR42" s="274">
        <v>2290121</v>
      </c>
      <c r="CS42" s="216"/>
      <c r="CT42" s="216"/>
      <c r="CU42" s="216"/>
      <c r="CV42" s="216"/>
      <c r="CW42" s="216"/>
      <c r="CX42" s="216"/>
      <c r="CY42" s="279"/>
      <c r="CZ42" s="289">
        <v>13.6</v>
      </c>
      <c r="DA42" s="237"/>
      <c r="DB42" s="237"/>
      <c r="DC42" s="340"/>
      <c r="DD42" s="326">
        <v>293320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77</v>
      </c>
      <c r="CE43" s="36"/>
      <c r="CF43" s="36"/>
      <c r="CG43" s="36"/>
      <c r="CH43" s="36"/>
      <c r="CI43" s="36"/>
      <c r="CJ43" s="36"/>
      <c r="CK43" s="36"/>
      <c r="CL43" s="36"/>
      <c r="CM43" s="36"/>
      <c r="CN43" s="36"/>
      <c r="CO43" s="36"/>
      <c r="CP43" s="36"/>
      <c r="CQ43" s="269"/>
      <c r="CR43" s="274">
        <v>1800</v>
      </c>
      <c r="CS43" s="313"/>
      <c r="CT43" s="313"/>
      <c r="CU43" s="313"/>
      <c r="CV43" s="313"/>
      <c r="CW43" s="313"/>
      <c r="CX43" s="313"/>
      <c r="CY43" s="333"/>
      <c r="CZ43" s="289">
        <v>0</v>
      </c>
      <c r="DA43" s="336"/>
      <c r="DB43" s="336"/>
      <c r="DC43" s="339"/>
      <c r="DD43" s="326">
        <v>1800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262</v>
      </c>
      <c r="CD44" s="133" t="s">
        <v>167</v>
      </c>
      <c r="CE44" s="42"/>
      <c r="CF44" s="260" t="s">
        <v>432</v>
      </c>
      <c r="CG44" s="36"/>
      <c r="CH44" s="36"/>
      <c r="CI44" s="36"/>
      <c r="CJ44" s="36"/>
      <c r="CK44" s="36"/>
      <c r="CL44" s="36"/>
      <c r="CM44" s="36"/>
      <c r="CN44" s="36"/>
      <c r="CO44" s="36"/>
      <c r="CP44" s="36"/>
      <c r="CQ44" s="269"/>
      <c r="CR44" s="274">
        <v>1760066</v>
      </c>
      <c r="CS44" s="216"/>
      <c r="CT44" s="216"/>
      <c r="CU44" s="216"/>
      <c r="CV44" s="216"/>
      <c r="CW44" s="216"/>
      <c r="CX44" s="216"/>
      <c r="CY44" s="279"/>
      <c r="CZ44" s="289">
        <v>10.5</v>
      </c>
      <c r="DA44" s="237"/>
      <c r="DB44" s="237"/>
      <c r="DC44" s="340"/>
      <c r="DD44" s="326">
        <v>124944</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433</v>
      </c>
      <c r="CG45" s="36"/>
      <c r="CH45" s="36"/>
      <c r="CI45" s="36"/>
      <c r="CJ45" s="36"/>
      <c r="CK45" s="36"/>
      <c r="CL45" s="36"/>
      <c r="CM45" s="36"/>
      <c r="CN45" s="36"/>
      <c r="CO45" s="36"/>
      <c r="CP45" s="36"/>
      <c r="CQ45" s="269"/>
      <c r="CR45" s="274">
        <v>514476</v>
      </c>
      <c r="CS45" s="313"/>
      <c r="CT45" s="313"/>
      <c r="CU45" s="313"/>
      <c r="CV45" s="313"/>
      <c r="CW45" s="313"/>
      <c r="CX45" s="313"/>
      <c r="CY45" s="333"/>
      <c r="CZ45" s="289">
        <v>3.1</v>
      </c>
      <c r="DA45" s="336"/>
      <c r="DB45" s="336"/>
      <c r="DC45" s="339"/>
      <c r="DD45" s="326">
        <v>24921</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434</v>
      </c>
      <c r="CG46" s="36"/>
      <c r="CH46" s="36"/>
      <c r="CI46" s="36"/>
      <c r="CJ46" s="36"/>
      <c r="CK46" s="36"/>
      <c r="CL46" s="36"/>
      <c r="CM46" s="36"/>
      <c r="CN46" s="36"/>
      <c r="CO46" s="36"/>
      <c r="CP46" s="36"/>
      <c r="CQ46" s="269"/>
      <c r="CR46" s="274">
        <v>1205094</v>
      </c>
      <c r="CS46" s="216"/>
      <c r="CT46" s="216"/>
      <c r="CU46" s="216"/>
      <c r="CV46" s="216"/>
      <c r="CW46" s="216"/>
      <c r="CX46" s="216"/>
      <c r="CY46" s="279"/>
      <c r="CZ46" s="289">
        <v>7.2</v>
      </c>
      <c r="DA46" s="237"/>
      <c r="DB46" s="237"/>
      <c r="DC46" s="340"/>
      <c r="DD46" s="326">
        <v>96637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436</v>
      </c>
      <c r="CG47" s="36"/>
      <c r="CH47" s="36"/>
      <c r="CI47" s="36"/>
      <c r="CJ47" s="36"/>
      <c r="CK47" s="36"/>
      <c r="CL47" s="36"/>
      <c r="CM47" s="36"/>
      <c r="CN47" s="36"/>
      <c r="CO47" s="36"/>
      <c r="CP47" s="36"/>
      <c r="CQ47" s="269"/>
      <c r="CR47" s="274">
        <v>530055</v>
      </c>
      <c r="CS47" s="313"/>
      <c r="CT47" s="313"/>
      <c r="CU47" s="313"/>
      <c r="CV47" s="313"/>
      <c r="CW47" s="313"/>
      <c r="CX47" s="313"/>
      <c r="CY47" s="333"/>
      <c r="CZ47" s="289">
        <v>3.2</v>
      </c>
      <c r="DA47" s="336"/>
      <c r="DB47" s="336"/>
      <c r="DC47" s="339"/>
      <c r="DD47" s="326">
        <v>168376</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ht="11">
      <c r="CD48" s="135"/>
      <c r="CE48" s="142"/>
      <c r="CF48" s="260" t="s">
        <v>437</v>
      </c>
      <c r="CG48" s="36"/>
      <c r="CH48" s="36"/>
      <c r="CI48" s="36"/>
      <c r="CJ48" s="36"/>
      <c r="CK48" s="36"/>
      <c r="CL48" s="36"/>
      <c r="CM48" s="36"/>
      <c r="CN48" s="36"/>
      <c r="CO48" s="36"/>
      <c r="CP48" s="36"/>
      <c r="CQ48" s="269"/>
      <c r="CR48" s="274" t="s">
        <v>140</v>
      </c>
      <c r="CS48" s="216"/>
      <c r="CT48" s="216"/>
      <c r="CU48" s="216"/>
      <c r="CV48" s="216"/>
      <c r="CW48" s="216"/>
      <c r="CX48" s="216"/>
      <c r="CY48" s="279"/>
      <c r="CZ48" s="289" t="s">
        <v>140</v>
      </c>
      <c r="DA48" s="237"/>
      <c r="DB48" s="237"/>
      <c r="DC48" s="340"/>
      <c r="DD48" s="326" t="s">
        <v>140</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55</v>
      </c>
      <c r="CE49" s="267"/>
      <c r="CF49" s="267"/>
      <c r="CG49" s="267"/>
      <c r="CH49" s="267"/>
      <c r="CI49" s="267"/>
      <c r="CJ49" s="267"/>
      <c r="CK49" s="267"/>
      <c r="CL49" s="267"/>
      <c r="CM49" s="267"/>
      <c r="CN49" s="267"/>
      <c r="CO49" s="267"/>
      <c r="CP49" s="267"/>
      <c r="CQ49" s="271"/>
      <c r="CR49" s="275">
        <v>16815834</v>
      </c>
      <c r="CS49" s="312"/>
      <c r="CT49" s="312"/>
      <c r="CU49" s="312"/>
      <c r="CV49" s="312"/>
      <c r="CW49" s="312"/>
      <c r="CX49" s="312"/>
      <c r="CY49" s="334"/>
      <c r="CZ49" s="290">
        <v>100</v>
      </c>
      <c r="DA49" s="337"/>
      <c r="DB49" s="337"/>
      <c r="DC49" s="341"/>
      <c r="DD49" s="344">
        <v>11102063</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1" hidden="1"/>
    <row r="51" spans="82:133" ht="11" hidden="1"/>
    <row r="52" spans="82:133" ht="11" hidden="1"/>
    <row r="53" spans="82:133" ht="11" hidden="1"/>
  </sheetData>
  <sheetProtection algorithmName="SHA-512" hashValue="kTJVMv+kRsTtOGO87VOKbQzWIdvU0n5v8NOg/Awc5kyZ84zQ1OSttONtDYOvquZ9Dbi7nRZPWyRomdbM9A1fNA==" saltValue="zGRkdbj7q+mpWVKRzyZJ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 zeroHeight="1"/>
  <cols>
    <col min="1" max="130" width="2.7265625" style="365" customWidth="1"/>
    <col min="131" max="131" width="1.63281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293</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296</v>
      </c>
      <c r="DK2" s="729"/>
      <c r="DL2" s="729"/>
      <c r="DM2" s="729"/>
      <c r="DN2" s="729"/>
      <c r="DO2" s="732"/>
      <c r="DP2" s="402"/>
      <c r="DQ2" s="728" t="s">
        <v>298</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439</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440</v>
      </c>
      <c r="B5" s="403"/>
      <c r="C5" s="403"/>
      <c r="D5" s="403"/>
      <c r="E5" s="403"/>
      <c r="F5" s="403"/>
      <c r="G5" s="403"/>
      <c r="H5" s="403"/>
      <c r="I5" s="403"/>
      <c r="J5" s="403"/>
      <c r="K5" s="403"/>
      <c r="L5" s="403"/>
      <c r="M5" s="403"/>
      <c r="N5" s="403"/>
      <c r="O5" s="403"/>
      <c r="P5" s="439"/>
      <c r="Q5" s="445" t="s">
        <v>171</v>
      </c>
      <c r="R5" s="457"/>
      <c r="S5" s="457"/>
      <c r="T5" s="457"/>
      <c r="U5" s="468"/>
      <c r="V5" s="445" t="s">
        <v>441</v>
      </c>
      <c r="W5" s="457"/>
      <c r="X5" s="457"/>
      <c r="Y5" s="457"/>
      <c r="Z5" s="468"/>
      <c r="AA5" s="445" t="s">
        <v>442</v>
      </c>
      <c r="AB5" s="457"/>
      <c r="AC5" s="457"/>
      <c r="AD5" s="457"/>
      <c r="AE5" s="457"/>
      <c r="AF5" s="517" t="s">
        <v>168</v>
      </c>
      <c r="AG5" s="457"/>
      <c r="AH5" s="457"/>
      <c r="AI5" s="457"/>
      <c r="AJ5" s="535"/>
      <c r="AK5" s="457" t="s">
        <v>443</v>
      </c>
      <c r="AL5" s="457"/>
      <c r="AM5" s="457"/>
      <c r="AN5" s="457"/>
      <c r="AO5" s="468"/>
      <c r="AP5" s="445" t="s">
        <v>444</v>
      </c>
      <c r="AQ5" s="457"/>
      <c r="AR5" s="457"/>
      <c r="AS5" s="457"/>
      <c r="AT5" s="468"/>
      <c r="AU5" s="445" t="s">
        <v>447</v>
      </c>
      <c r="AV5" s="457"/>
      <c r="AW5" s="457"/>
      <c r="AX5" s="457"/>
      <c r="AY5" s="535"/>
      <c r="AZ5" s="429"/>
      <c r="BA5" s="429"/>
      <c r="BB5" s="429"/>
      <c r="BC5" s="429"/>
      <c r="BD5" s="429"/>
      <c r="BE5" s="628"/>
      <c r="BF5" s="628"/>
      <c r="BG5" s="628"/>
      <c r="BH5" s="628"/>
      <c r="BI5" s="628"/>
      <c r="BJ5" s="628"/>
      <c r="BK5" s="628"/>
      <c r="BL5" s="628"/>
      <c r="BM5" s="628"/>
      <c r="BN5" s="628"/>
      <c r="BO5" s="628"/>
      <c r="BP5" s="628"/>
      <c r="BQ5" s="374" t="s">
        <v>448</v>
      </c>
      <c r="BR5" s="403"/>
      <c r="BS5" s="403"/>
      <c r="BT5" s="403"/>
      <c r="BU5" s="403"/>
      <c r="BV5" s="403"/>
      <c r="BW5" s="403"/>
      <c r="BX5" s="403"/>
      <c r="BY5" s="403"/>
      <c r="BZ5" s="403"/>
      <c r="CA5" s="403"/>
      <c r="CB5" s="403"/>
      <c r="CC5" s="403"/>
      <c r="CD5" s="403"/>
      <c r="CE5" s="403"/>
      <c r="CF5" s="403"/>
      <c r="CG5" s="439"/>
      <c r="CH5" s="445" t="s">
        <v>357</v>
      </c>
      <c r="CI5" s="457"/>
      <c r="CJ5" s="457"/>
      <c r="CK5" s="457"/>
      <c r="CL5" s="468"/>
      <c r="CM5" s="445" t="s">
        <v>314</v>
      </c>
      <c r="CN5" s="457"/>
      <c r="CO5" s="457"/>
      <c r="CP5" s="457"/>
      <c r="CQ5" s="468"/>
      <c r="CR5" s="445" t="s">
        <v>238</v>
      </c>
      <c r="CS5" s="457"/>
      <c r="CT5" s="457"/>
      <c r="CU5" s="457"/>
      <c r="CV5" s="468"/>
      <c r="CW5" s="445" t="s">
        <v>51</v>
      </c>
      <c r="CX5" s="457"/>
      <c r="CY5" s="457"/>
      <c r="CZ5" s="457"/>
      <c r="DA5" s="468"/>
      <c r="DB5" s="445" t="s">
        <v>417</v>
      </c>
      <c r="DC5" s="457"/>
      <c r="DD5" s="457"/>
      <c r="DE5" s="457"/>
      <c r="DF5" s="468"/>
      <c r="DG5" s="722" t="s">
        <v>135</v>
      </c>
      <c r="DH5" s="725"/>
      <c r="DI5" s="725"/>
      <c r="DJ5" s="725"/>
      <c r="DK5" s="730"/>
      <c r="DL5" s="722" t="s">
        <v>449</v>
      </c>
      <c r="DM5" s="725"/>
      <c r="DN5" s="725"/>
      <c r="DO5" s="725"/>
      <c r="DP5" s="730"/>
      <c r="DQ5" s="445" t="s">
        <v>451</v>
      </c>
      <c r="DR5" s="457"/>
      <c r="DS5" s="457"/>
      <c r="DT5" s="457"/>
      <c r="DU5" s="468"/>
      <c r="DV5" s="445" t="s">
        <v>447</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255</v>
      </c>
      <c r="C7" s="425"/>
      <c r="D7" s="425"/>
      <c r="E7" s="425"/>
      <c r="F7" s="425"/>
      <c r="G7" s="425"/>
      <c r="H7" s="425"/>
      <c r="I7" s="425"/>
      <c r="J7" s="425"/>
      <c r="K7" s="425"/>
      <c r="L7" s="425"/>
      <c r="M7" s="425"/>
      <c r="N7" s="425"/>
      <c r="O7" s="425"/>
      <c r="P7" s="441"/>
      <c r="Q7" s="447">
        <v>17093</v>
      </c>
      <c r="R7" s="459"/>
      <c r="S7" s="459"/>
      <c r="T7" s="459"/>
      <c r="U7" s="459"/>
      <c r="V7" s="459">
        <v>16499</v>
      </c>
      <c r="W7" s="459"/>
      <c r="X7" s="459"/>
      <c r="Y7" s="459"/>
      <c r="Z7" s="459"/>
      <c r="AA7" s="459">
        <v>594</v>
      </c>
      <c r="AB7" s="459"/>
      <c r="AC7" s="459"/>
      <c r="AD7" s="459"/>
      <c r="AE7" s="505"/>
      <c r="AF7" s="519">
        <v>202</v>
      </c>
      <c r="AG7" s="532"/>
      <c r="AH7" s="532"/>
      <c r="AI7" s="532"/>
      <c r="AJ7" s="537"/>
      <c r="AK7" s="545">
        <v>1229</v>
      </c>
      <c r="AL7" s="459"/>
      <c r="AM7" s="459"/>
      <c r="AN7" s="459"/>
      <c r="AO7" s="459"/>
      <c r="AP7" s="459">
        <v>16309</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t="s">
        <v>180</v>
      </c>
      <c r="BS7" s="405" t="s">
        <v>531</v>
      </c>
      <c r="BT7" s="425"/>
      <c r="BU7" s="425"/>
      <c r="BV7" s="425"/>
      <c r="BW7" s="425"/>
      <c r="BX7" s="425"/>
      <c r="BY7" s="425"/>
      <c r="BZ7" s="425"/>
      <c r="CA7" s="425"/>
      <c r="CB7" s="425"/>
      <c r="CC7" s="425"/>
      <c r="CD7" s="425"/>
      <c r="CE7" s="425"/>
      <c r="CF7" s="425"/>
      <c r="CG7" s="441"/>
      <c r="CH7" s="685">
        <v>-1</v>
      </c>
      <c r="CI7" s="688"/>
      <c r="CJ7" s="688"/>
      <c r="CK7" s="688"/>
      <c r="CL7" s="703"/>
      <c r="CM7" s="685">
        <v>63</v>
      </c>
      <c r="CN7" s="688"/>
      <c r="CO7" s="688"/>
      <c r="CP7" s="688"/>
      <c r="CQ7" s="703"/>
      <c r="CR7" s="685">
        <v>28</v>
      </c>
      <c r="CS7" s="688"/>
      <c r="CT7" s="688"/>
      <c r="CU7" s="688"/>
      <c r="CV7" s="703"/>
      <c r="CW7" s="685" t="s">
        <v>140</v>
      </c>
      <c r="CX7" s="688"/>
      <c r="CY7" s="688"/>
      <c r="CZ7" s="688"/>
      <c r="DA7" s="703"/>
      <c r="DB7" s="685" t="s">
        <v>140</v>
      </c>
      <c r="DC7" s="688"/>
      <c r="DD7" s="688"/>
      <c r="DE7" s="688"/>
      <c r="DF7" s="703"/>
      <c r="DG7" s="685" t="s">
        <v>140</v>
      </c>
      <c r="DH7" s="688"/>
      <c r="DI7" s="688"/>
      <c r="DJ7" s="688"/>
      <c r="DK7" s="703"/>
      <c r="DL7" s="685" t="s">
        <v>140</v>
      </c>
      <c r="DM7" s="688"/>
      <c r="DN7" s="688"/>
      <c r="DO7" s="688"/>
      <c r="DP7" s="703"/>
      <c r="DQ7" s="685" t="s">
        <v>140</v>
      </c>
      <c r="DR7" s="688"/>
      <c r="DS7" s="688"/>
      <c r="DT7" s="688"/>
      <c r="DU7" s="703"/>
      <c r="DV7" s="405"/>
      <c r="DW7" s="425"/>
      <c r="DX7" s="425"/>
      <c r="DY7" s="425"/>
      <c r="DZ7" s="740"/>
      <c r="EA7" s="603"/>
    </row>
    <row r="8" spans="1:131" s="368" customFormat="1" ht="26.25" customHeight="1">
      <c r="A8" s="377">
        <v>2</v>
      </c>
      <c r="B8" s="406" t="s">
        <v>452</v>
      </c>
      <c r="C8" s="426"/>
      <c r="D8" s="426"/>
      <c r="E8" s="426"/>
      <c r="F8" s="426"/>
      <c r="G8" s="426"/>
      <c r="H8" s="426"/>
      <c r="I8" s="426"/>
      <c r="J8" s="426"/>
      <c r="K8" s="426"/>
      <c r="L8" s="426"/>
      <c r="M8" s="426"/>
      <c r="N8" s="426"/>
      <c r="O8" s="426"/>
      <c r="P8" s="442"/>
      <c r="Q8" s="448">
        <v>626</v>
      </c>
      <c r="R8" s="460"/>
      <c r="S8" s="460"/>
      <c r="T8" s="460"/>
      <c r="U8" s="460"/>
      <c r="V8" s="460">
        <v>626</v>
      </c>
      <c r="W8" s="460"/>
      <c r="X8" s="460"/>
      <c r="Y8" s="460"/>
      <c r="Z8" s="460"/>
      <c r="AA8" s="460">
        <v>0</v>
      </c>
      <c r="AB8" s="460"/>
      <c r="AC8" s="460"/>
      <c r="AD8" s="460"/>
      <c r="AE8" s="471"/>
      <c r="AF8" s="520">
        <v>0</v>
      </c>
      <c r="AG8" s="466"/>
      <c r="AH8" s="466"/>
      <c r="AI8" s="466"/>
      <c r="AJ8" s="538"/>
      <c r="AK8" s="470">
        <v>301</v>
      </c>
      <c r="AL8" s="460"/>
      <c r="AM8" s="460"/>
      <c r="AN8" s="460"/>
      <c r="AO8" s="460"/>
      <c r="AP8" s="460">
        <v>1042</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t="s">
        <v>180</v>
      </c>
      <c r="BS8" s="406" t="s">
        <v>532</v>
      </c>
      <c r="BT8" s="426"/>
      <c r="BU8" s="426"/>
      <c r="BV8" s="426"/>
      <c r="BW8" s="426"/>
      <c r="BX8" s="426"/>
      <c r="BY8" s="426"/>
      <c r="BZ8" s="426"/>
      <c r="CA8" s="426"/>
      <c r="CB8" s="426"/>
      <c r="CC8" s="426"/>
      <c r="CD8" s="426"/>
      <c r="CE8" s="426"/>
      <c r="CF8" s="426"/>
      <c r="CG8" s="442"/>
      <c r="CH8" s="454">
        <v>18</v>
      </c>
      <c r="CI8" s="466"/>
      <c r="CJ8" s="466"/>
      <c r="CK8" s="466"/>
      <c r="CL8" s="704"/>
      <c r="CM8" s="454">
        <v>48</v>
      </c>
      <c r="CN8" s="466"/>
      <c r="CO8" s="466"/>
      <c r="CP8" s="466"/>
      <c r="CQ8" s="704"/>
      <c r="CR8" s="454">
        <v>5</v>
      </c>
      <c r="CS8" s="466"/>
      <c r="CT8" s="466"/>
      <c r="CU8" s="466"/>
      <c r="CV8" s="704"/>
      <c r="CW8" s="454">
        <v>0</v>
      </c>
      <c r="CX8" s="466"/>
      <c r="CY8" s="466"/>
      <c r="CZ8" s="466"/>
      <c r="DA8" s="704"/>
      <c r="DB8" s="454" t="s">
        <v>140</v>
      </c>
      <c r="DC8" s="466"/>
      <c r="DD8" s="466"/>
      <c r="DE8" s="466"/>
      <c r="DF8" s="704"/>
      <c r="DG8" s="454" t="s">
        <v>140</v>
      </c>
      <c r="DH8" s="466"/>
      <c r="DI8" s="466"/>
      <c r="DJ8" s="466"/>
      <c r="DK8" s="704"/>
      <c r="DL8" s="454" t="s">
        <v>140</v>
      </c>
      <c r="DM8" s="466"/>
      <c r="DN8" s="466"/>
      <c r="DO8" s="466"/>
      <c r="DP8" s="704"/>
      <c r="DQ8" s="454" t="s">
        <v>140</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t="s">
        <v>180</v>
      </c>
      <c r="BS9" s="406" t="s">
        <v>533</v>
      </c>
      <c r="BT9" s="426"/>
      <c r="BU9" s="426"/>
      <c r="BV9" s="426"/>
      <c r="BW9" s="426"/>
      <c r="BX9" s="426"/>
      <c r="BY9" s="426"/>
      <c r="BZ9" s="426"/>
      <c r="CA9" s="426"/>
      <c r="CB9" s="426"/>
      <c r="CC9" s="426"/>
      <c r="CD9" s="426"/>
      <c r="CE9" s="426"/>
      <c r="CF9" s="426"/>
      <c r="CG9" s="442"/>
      <c r="CH9" s="454">
        <v>8</v>
      </c>
      <c r="CI9" s="466"/>
      <c r="CJ9" s="466"/>
      <c r="CK9" s="466"/>
      <c r="CL9" s="704"/>
      <c r="CM9" s="454">
        <v>90</v>
      </c>
      <c r="CN9" s="466"/>
      <c r="CO9" s="466"/>
      <c r="CP9" s="466"/>
      <c r="CQ9" s="704"/>
      <c r="CR9" s="454">
        <v>35</v>
      </c>
      <c r="CS9" s="466"/>
      <c r="CT9" s="466"/>
      <c r="CU9" s="466"/>
      <c r="CV9" s="704"/>
      <c r="CW9" s="454" t="s">
        <v>140</v>
      </c>
      <c r="CX9" s="466"/>
      <c r="CY9" s="466"/>
      <c r="CZ9" s="466"/>
      <c r="DA9" s="704"/>
      <c r="DB9" s="454" t="s">
        <v>140</v>
      </c>
      <c r="DC9" s="466"/>
      <c r="DD9" s="466"/>
      <c r="DE9" s="466"/>
      <c r="DF9" s="704"/>
      <c r="DG9" s="454" t="s">
        <v>140</v>
      </c>
      <c r="DH9" s="466"/>
      <c r="DI9" s="466"/>
      <c r="DJ9" s="466"/>
      <c r="DK9" s="704"/>
      <c r="DL9" s="454" t="s">
        <v>140</v>
      </c>
      <c r="DM9" s="466"/>
      <c r="DN9" s="466"/>
      <c r="DO9" s="466"/>
      <c r="DP9" s="704"/>
      <c r="DQ9" s="454" t="s">
        <v>140</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t="s">
        <v>180</v>
      </c>
      <c r="BS10" s="406" t="s">
        <v>534</v>
      </c>
      <c r="BT10" s="426"/>
      <c r="BU10" s="426"/>
      <c r="BV10" s="426"/>
      <c r="BW10" s="426"/>
      <c r="BX10" s="426"/>
      <c r="BY10" s="426"/>
      <c r="BZ10" s="426"/>
      <c r="CA10" s="426"/>
      <c r="CB10" s="426"/>
      <c r="CC10" s="426"/>
      <c r="CD10" s="426"/>
      <c r="CE10" s="426"/>
      <c r="CF10" s="426"/>
      <c r="CG10" s="442"/>
      <c r="CH10" s="454">
        <v>0</v>
      </c>
      <c r="CI10" s="466"/>
      <c r="CJ10" s="466"/>
      <c r="CK10" s="466"/>
      <c r="CL10" s="704"/>
      <c r="CM10" s="454">
        <v>21</v>
      </c>
      <c r="CN10" s="466"/>
      <c r="CO10" s="466"/>
      <c r="CP10" s="466"/>
      <c r="CQ10" s="704"/>
      <c r="CR10" s="454">
        <v>10</v>
      </c>
      <c r="CS10" s="466"/>
      <c r="CT10" s="466"/>
      <c r="CU10" s="466"/>
      <c r="CV10" s="704"/>
      <c r="CW10" s="454" t="s">
        <v>140</v>
      </c>
      <c r="CX10" s="466"/>
      <c r="CY10" s="466"/>
      <c r="CZ10" s="466"/>
      <c r="DA10" s="704"/>
      <c r="DB10" s="454" t="s">
        <v>140</v>
      </c>
      <c r="DC10" s="466"/>
      <c r="DD10" s="466"/>
      <c r="DE10" s="466"/>
      <c r="DF10" s="704"/>
      <c r="DG10" s="454" t="s">
        <v>140</v>
      </c>
      <c r="DH10" s="466"/>
      <c r="DI10" s="466"/>
      <c r="DJ10" s="466"/>
      <c r="DK10" s="704"/>
      <c r="DL10" s="454" t="s">
        <v>140</v>
      </c>
      <c r="DM10" s="466"/>
      <c r="DN10" s="466"/>
      <c r="DO10" s="466"/>
      <c r="DP10" s="704"/>
      <c r="DQ10" s="454" t="s">
        <v>140</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t="s">
        <v>180</v>
      </c>
      <c r="BS11" s="406" t="s">
        <v>377</v>
      </c>
      <c r="BT11" s="426"/>
      <c r="BU11" s="426"/>
      <c r="BV11" s="426"/>
      <c r="BW11" s="426"/>
      <c r="BX11" s="426"/>
      <c r="BY11" s="426"/>
      <c r="BZ11" s="426"/>
      <c r="CA11" s="426"/>
      <c r="CB11" s="426"/>
      <c r="CC11" s="426"/>
      <c r="CD11" s="426"/>
      <c r="CE11" s="426"/>
      <c r="CF11" s="426"/>
      <c r="CG11" s="442"/>
      <c r="CH11" s="454">
        <v>1</v>
      </c>
      <c r="CI11" s="466"/>
      <c r="CJ11" s="466"/>
      <c r="CK11" s="466"/>
      <c r="CL11" s="704"/>
      <c r="CM11" s="454">
        <v>10</v>
      </c>
      <c r="CN11" s="466"/>
      <c r="CO11" s="466"/>
      <c r="CP11" s="466"/>
      <c r="CQ11" s="704"/>
      <c r="CR11" s="454">
        <v>3</v>
      </c>
      <c r="CS11" s="466"/>
      <c r="CT11" s="466"/>
      <c r="CU11" s="466"/>
      <c r="CV11" s="704"/>
      <c r="CW11" s="454">
        <v>0</v>
      </c>
      <c r="CX11" s="466"/>
      <c r="CY11" s="466"/>
      <c r="CZ11" s="466"/>
      <c r="DA11" s="704"/>
      <c r="DB11" s="454" t="s">
        <v>140</v>
      </c>
      <c r="DC11" s="466"/>
      <c r="DD11" s="466"/>
      <c r="DE11" s="466"/>
      <c r="DF11" s="704"/>
      <c r="DG11" s="454" t="s">
        <v>140</v>
      </c>
      <c r="DH11" s="466"/>
      <c r="DI11" s="466"/>
      <c r="DJ11" s="466"/>
      <c r="DK11" s="704"/>
      <c r="DL11" s="454" t="s">
        <v>140</v>
      </c>
      <c r="DM11" s="466"/>
      <c r="DN11" s="466"/>
      <c r="DO11" s="466"/>
      <c r="DP11" s="704"/>
      <c r="DQ11" s="454" t="s">
        <v>140</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453</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245</v>
      </c>
      <c r="B23" s="407" t="s">
        <v>299</v>
      </c>
      <c r="C23" s="427"/>
      <c r="D23" s="427"/>
      <c r="E23" s="427"/>
      <c r="F23" s="427"/>
      <c r="G23" s="427"/>
      <c r="H23" s="427"/>
      <c r="I23" s="427"/>
      <c r="J23" s="427"/>
      <c r="K23" s="427"/>
      <c r="L23" s="427"/>
      <c r="M23" s="427"/>
      <c r="N23" s="427"/>
      <c r="O23" s="427"/>
      <c r="P23" s="443"/>
      <c r="Q23" s="450">
        <v>17410</v>
      </c>
      <c r="R23" s="462"/>
      <c r="S23" s="462"/>
      <c r="T23" s="462"/>
      <c r="U23" s="462"/>
      <c r="V23" s="462">
        <v>16816</v>
      </c>
      <c r="W23" s="462"/>
      <c r="X23" s="462"/>
      <c r="Y23" s="462"/>
      <c r="Z23" s="462"/>
      <c r="AA23" s="462">
        <v>594</v>
      </c>
      <c r="AB23" s="462"/>
      <c r="AC23" s="462"/>
      <c r="AD23" s="462"/>
      <c r="AE23" s="507"/>
      <c r="AF23" s="521">
        <v>202</v>
      </c>
      <c r="AG23" s="462"/>
      <c r="AH23" s="462"/>
      <c r="AI23" s="462"/>
      <c r="AJ23" s="539"/>
      <c r="AK23" s="547"/>
      <c r="AL23" s="465"/>
      <c r="AM23" s="465"/>
      <c r="AN23" s="465"/>
      <c r="AO23" s="465"/>
      <c r="AP23" s="462">
        <v>17350</v>
      </c>
      <c r="AQ23" s="462"/>
      <c r="AR23" s="462"/>
      <c r="AS23" s="462"/>
      <c r="AT23" s="462"/>
      <c r="AU23" s="580"/>
      <c r="AV23" s="580"/>
      <c r="AW23" s="580"/>
      <c r="AX23" s="580"/>
      <c r="AY23" s="607"/>
      <c r="AZ23" s="613" t="s">
        <v>140</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440</v>
      </c>
      <c r="B26" s="403"/>
      <c r="C26" s="403"/>
      <c r="D26" s="403"/>
      <c r="E26" s="403"/>
      <c r="F26" s="403"/>
      <c r="G26" s="403"/>
      <c r="H26" s="403"/>
      <c r="I26" s="403"/>
      <c r="J26" s="403"/>
      <c r="K26" s="403"/>
      <c r="L26" s="403"/>
      <c r="M26" s="403"/>
      <c r="N26" s="403"/>
      <c r="O26" s="403"/>
      <c r="P26" s="439"/>
      <c r="Q26" s="445" t="s">
        <v>455</v>
      </c>
      <c r="R26" s="457"/>
      <c r="S26" s="457"/>
      <c r="T26" s="457"/>
      <c r="U26" s="468"/>
      <c r="V26" s="445" t="s">
        <v>456</v>
      </c>
      <c r="W26" s="457"/>
      <c r="X26" s="457"/>
      <c r="Y26" s="457"/>
      <c r="Z26" s="468"/>
      <c r="AA26" s="445" t="s">
        <v>457</v>
      </c>
      <c r="AB26" s="457"/>
      <c r="AC26" s="457"/>
      <c r="AD26" s="457"/>
      <c r="AE26" s="457"/>
      <c r="AF26" s="522" t="s">
        <v>242</v>
      </c>
      <c r="AG26" s="533"/>
      <c r="AH26" s="533"/>
      <c r="AI26" s="533"/>
      <c r="AJ26" s="540"/>
      <c r="AK26" s="457" t="s">
        <v>384</v>
      </c>
      <c r="AL26" s="457"/>
      <c r="AM26" s="457"/>
      <c r="AN26" s="457"/>
      <c r="AO26" s="468"/>
      <c r="AP26" s="445" t="s">
        <v>351</v>
      </c>
      <c r="AQ26" s="457"/>
      <c r="AR26" s="457"/>
      <c r="AS26" s="457"/>
      <c r="AT26" s="468"/>
      <c r="AU26" s="445" t="s">
        <v>458</v>
      </c>
      <c r="AV26" s="457"/>
      <c r="AW26" s="457"/>
      <c r="AX26" s="457"/>
      <c r="AY26" s="468"/>
      <c r="AZ26" s="445" t="s">
        <v>459</v>
      </c>
      <c r="BA26" s="457"/>
      <c r="BB26" s="457"/>
      <c r="BC26" s="457"/>
      <c r="BD26" s="468"/>
      <c r="BE26" s="445" t="s">
        <v>447</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460</v>
      </c>
      <c r="C28" s="425"/>
      <c r="D28" s="425"/>
      <c r="E28" s="425"/>
      <c r="F28" s="425"/>
      <c r="G28" s="425"/>
      <c r="H28" s="425"/>
      <c r="I28" s="425"/>
      <c r="J28" s="425"/>
      <c r="K28" s="425"/>
      <c r="L28" s="425"/>
      <c r="M28" s="425"/>
      <c r="N28" s="425"/>
      <c r="O28" s="425"/>
      <c r="P28" s="441"/>
      <c r="Q28" s="451">
        <v>2459</v>
      </c>
      <c r="R28" s="463"/>
      <c r="S28" s="463"/>
      <c r="T28" s="463"/>
      <c r="U28" s="463"/>
      <c r="V28" s="463">
        <v>2321</v>
      </c>
      <c r="W28" s="463"/>
      <c r="X28" s="463"/>
      <c r="Y28" s="463"/>
      <c r="Z28" s="463"/>
      <c r="AA28" s="463">
        <v>137</v>
      </c>
      <c r="AB28" s="463"/>
      <c r="AC28" s="463"/>
      <c r="AD28" s="463"/>
      <c r="AE28" s="508"/>
      <c r="AF28" s="524">
        <v>137</v>
      </c>
      <c r="AG28" s="463"/>
      <c r="AH28" s="463"/>
      <c r="AI28" s="463"/>
      <c r="AJ28" s="542"/>
      <c r="AK28" s="548">
        <v>177</v>
      </c>
      <c r="AL28" s="463"/>
      <c r="AM28" s="463"/>
      <c r="AN28" s="463"/>
      <c r="AO28" s="463"/>
      <c r="AP28" s="463" t="s">
        <v>140</v>
      </c>
      <c r="AQ28" s="463"/>
      <c r="AR28" s="463"/>
      <c r="AS28" s="463"/>
      <c r="AT28" s="463"/>
      <c r="AU28" s="463" t="s">
        <v>140</v>
      </c>
      <c r="AV28" s="463"/>
      <c r="AW28" s="463"/>
      <c r="AX28" s="463"/>
      <c r="AY28" s="463"/>
      <c r="AZ28" s="614" t="s">
        <v>140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317</v>
      </c>
      <c r="C29" s="426"/>
      <c r="D29" s="426"/>
      <c r="E29" s="426"/>
      <c r="F29" s="426"/>
      <c r="G29" s="426"/>
      <c r="H29" s="426"/>
      <c r="I29" s="426"/>
      <c r="J29" s="426"/>
      <c r="K29" s="426"/>
      <c r="L29" s="426"/>
      <c r="M29" s="426"/>
      <c r="N29" s="426"/>
      <c r="O29" s="426"/>
      <c r="P29" s="442"/>
      <c r="Q29" s="448">
        <v>219</v>
      </c>
      <c r="R29" s="460"/>
      <c r="S29" s="460"/>
      <c r="T29" s="460"/>
      <c r="U29" s="460"/>
      <c r="V29" s="460">
        <v>209</v>
      </c>
      <c r="W29" s="460"/>
      <c r="X29" s="460"/>
      <c r="Y29" s="460"/>
      <c r="Z29" s="460"/>
      <c r="AA29" s="460">
        <v>11</v>
      </c>
      <c r="AB29" s="460"/>
      <c r="AC29" s="460"/>
      <c r="AD29" s="460"/>
      <c r="AE29" s="471"/>
      <c r="AF29" s="520">
        <v>11</v>
      </c>
      <c r="AG29" s="466"/>
      <c r="AH29" s="466"/>
      <c r="AI29" s="466"/>
      <c r="AJ29" s="538"/>
      <c r="AK29" s="470">
        <v>78</v>
      </c>
      <c r="AL29" s="460"/>
      <c r="AM29" s="460"/>
      <c r="AN29" s="460"/>
      <c r="AO29" s="460"/>
      <c r="AP29" s="460" t="s">
        <v>140</v>
      </c>
      <c r="AQ29" s="460"/>
      <c r="AR29" s="460"/>
      <c r="AS29" s="460"/>
      <c r="AT29" s="460"/>
      <c r="AU29" s="460" t="s">
        <v>140</v>
      </c>
      <c r="AV29" s="460"/>
      <c r="AW29" s="460"/>
      <c r="AX29" s="460"/>
      <c r="AY29" s="460"/>
      <c r="AZ29" s="615" t="s">
        <v>140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24</v>
      </c>
      <c r="C30" s="426"/>
      <c r="D30" s="426"/>
      <c r="E30" s="426"/>
      <c r="F30" s="426"/>
      <c r="G30" s="426"/>
      <c r="H30" s="426"/>
      <c r="I30" s="426"/>
      <c r="J30" s="426"/>
      <c r="K30" s="426"/>
      <c r="L30" s="426"/>
      <c r="M30" s="426"/>
      <c r="N30" s="426"/>
      <c r="O30" s="426"/>
      <c r="P30" s="442"/>
      <c r="Q30" s="448">
        <v>2866</v>
      </c>
      <c r="R30" s="460"/>
      <c r="S30" s="460"/>
      <c r="T30" s="460"/>
      <c r="U30" s="460"/>
      <c r="V30" s="460">
        <v>2864</v>
      </c>
      <c r="W30" s="460"/>
      <c r="X30" s="460"/>
      <c r="Y30" s="460"/>
      <c r="Z30" s="460"/>
      <c r="AA30" s="460">
        <v>2</v>
      </c>
      <c r="AB30" s="460"/>
      <c r="AC30" s="460"/>
      <c r="AD30" s="460"/>
      <c r="AE30" s="471"/>
      <c r="AF30" s="520">
        <v>2</v>
      </c>
      <c r="AG30" s="466"/>
      <c r="AH30" s="466"/>
      <c r="AI30" s="466"/>
      <c r="AJ30" s="538"/>
      <c r="AK30" s="470">
        <v>390</v>
      </c>
      <c r="AL30" s="460"/>
      <c r="AM30" s="460"/>
      <c r="AN30" s="460"/>
      <c r="AO30" s="460"/>
      <c r="AP30" s="460" t="s">
        <v>140</v>
      </c>
      <c r="AQ30" s="460"/>
      <c r="AR30" s="460"/>
      <c r="AS30" s="460"/>
      <c r="AT30" s="460"/>
      <c r="AU30" s="460" t="s">
        <v>140</v>
      </c>
      <c r="AV30" s="460"/>
      <c r="AW30" s="460"/>
      <c r="AX30" s="460"/>
      <c r="AY30" s="460"/>
      <c r="AZ30" s="615" t="s">
        <v>140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220</v>
      </c>
      <c r="C31" s="426"/>
      <c r="D31" s="426"/>
      <c r="E31" s="426"/>
      <c r="F31" s="426"/>
      <c r="G31" s="426"/>
      <c r="H31" s="426"/>
      <c r="I31" s="426"/>
      <c r="J31" s="426"/>
      <c r="K31" s="426"/>
      <c r="L31" s="426"/>
      <c r="M31" s="426"/>
      <c r="N31" s="426"/>
      <c r="O31" s="426"/>
      <c r="P31" s="442"/>
      <c r="Q31" s="448">
        <v>282</v>
      </c>
      <c r="R31" s="460"/>
      <c r="S31" s="460"/>
      <c r="T31" s="460"/>
      <c r="U31" s="460"/>
      <c r="V31" s="460">
        <v>271</v>
      </c>
      <c r="W31" s="460"/>
      <c r="X31" s="460"/>
      <c r="Y31" s="460"/>
      <c r="Z31" s="460"/>
      <c r="AA31" s="460">
        <v>11</v>
      </c>
      <c r="AB31" s="460"/>
      <c r="AC31" s="460"/>
      <c r="AD31" s="460"/>
      <c r="AE31" s="471"/>
      <c r="AF31" s="520">
        <v>11</v>
      </c>
      <c r="AG31" s="466"/>
      <c r="AH31" s="466"/>
      <c r="AI31" s="466"/>
      <c r="AJ31" s="538"/>
      <c r="AK31" s="470">
        <v>100</v>
      </c>
      <c r="AL31" s="460"/>
      <c r="AM31" s="460"/>
      <c r="AN31" s="460"/>
      <c r="AO31" s="460"/>
      <c r="AP31" s="460" t="s">
        <v>140</v>
      </c>
      <c r="AQ31" s="460"/>
      <c r="AR31" s="460"/>
      <c r="AS31" s="460"/>
      <c r="AT31" s="460"/>
      <c r="AU31" s="460" t="s">
        <v>140</v>
      </c>
      <c r="AV31" s="460"/>
      <c r="AW31" s="460"/>
      <c r="AX31" s="460"/>
      <c r="AY31" s="460"/>
      <c r="AZ31" s="615" t="s">
        <v>140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461</v>
      </c>
      <c r="C32" s="426"/>
      <c r="D32" s="426"/>
      <c r="E32" s="426"/>
      <c r="F32" s="426"/>
      <c r="G32" s="426"/>
      <c r="H32" s="426"/>
      <c r="I32" s="426"/>
      <c r="J32" s="426"/>
      <c r="K32" s="426"/>
      <c r="L32" s="426"/>
      <c r="M32" s="426"/>
      <c r="N32" s="426"/>
      <c r="O32" s="426"/>
      <c r="P32" s="442"/>
      <c r="Q32" s="448">
        <v>572</v>
      </c>
      <c r="R32" s="460"/>
      <c r="S32" s="460"/>
      <c r="T32" s="460"/>
      <c r="U32" s="460"/>
      <c r="V32" s="460">
        <v>513</v>
      </c>
      <c r="W32" s="460"/>
      <c r="X32" s="460"/>
      <c r="Y32" s="460"/>
      <c r="Z32" s="460"/>
      <c r="AA32" s="460">
        <v>60</v>
      </c>
      <c r="AB32" s="460"/>
      <c r="AC32" s="460"/>
      <c r="AD32" s="460"/>
      <c r="AE32" s="471"/>
      <c r="AF32" s="520">
        <v>385</v>
      </c>
      <c r="AG32" s="466"/>
      <c r="AH32" s="466"/>
      <c r="AI32" s="466"/>
      <c r="AJ32" s="538"/>
      <c r="AK32" s="470">
        <v>41</v>
      </c>
      <c r="AL32" s="460"/>
      <c r="AM32" s="460"/>
      <c r="AN32" s="460"/>
      <c r="AO32" s="460"/>
      <c r="AP32" s="460">
        <v>2125</v>
      </c>
      <c r="AQ32" s="460"/>
      <c r="AR32" s="460"/>
      <c r="AS32" s="460"/>
      <c r="AT32" s="460"/>
      <c r="AU32" s="460">
        <v>1392</v>
      </c>
      <c r="AV32" s="460"/>
      <c r="AW32" s="460"/>
      <c r="AX32" s="460"/>
      <c r="AY32" s="460"/>
      <c r="AZ32" s="615" t="s">
        <v>140</v>
      </c>
      <c r="BA32" s="615"/>
      <c r="BB32" s="615"/>
      <c r="BC32" s="615"/>
      <c r="BD32" s="615"/>
      <c r="BE32" s="578" t="s">
        <v>176</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445</v>
      </c>
      <c r="C33" s="426"/>
      <c r="D33" s="426"/>
      <c r="E33" s="426"/>
      <c r="F33" s="426"/>
      <c r="G33" s="426"/>
      <c r="H33" s="426"/>
      <c r="I33" s="426"/>
      <c r="J33" s="426"/>
      <c r="K33" s="426"/>
      <c r="L33" s="426"/>
      <c r="M33" s="426"/>
      <c r="N33" s="426"/>
      <c r="O33" s="426"/>
      <c r="P33" s="442"/>
      <c r="Q33" s="448">
        <v>377</v>
      </c>
      <c r="R33" s="460"/>
      <c r="S33" s="460"/>
      <c r="T33" s="460"/>
      <c r="U33" s="460"/>
      <c r="V33" s="460">
        <v>392</v>
      </c>
      <c r="W33" s="460"/>
      <c r="X33" s="460"/>
      <c r="Y33" s="460"/>
      <c r="Z33" s="460"/>
      <c r="AA33" s="460">
        <v>-15</v>
      </c>
      <c r="AB33" s="460"/>
      <c r="AC33" s="460"/>
      <c r="AD33" s="460"/>
      <c r="AE33" s="471"/>
      <c r="AF33" s="520">
        <v>29</v>
      </c>
      <c r="AG33" s="466"/>
      <c r="AH33" s="466"/>
      <c r="AI33" s="466"/>
      <c r="AJ33" s="538"/>
      <c r="AK33" s="470">
        <v>390</v>
      </c>
      <c r="AL33" s="460"/>
      <c r="AM33" s="460"/>
      <c r="AN33" s="460"/>
      <c r="AO33" s="460"/>
      <c r="AP33" s="460">
        <v>742</v>
      </c>
      <c r="AQ33" s="460"/>
      <c r="AR33" s="460"/>
      <c r="AS33" s="460"/>
      <c r="AT33" s="460"/>
      <c r="AU33" s="460">
        <v>705</v>
      </c>
      <c r="AV33" s="460"/>
      <c r="AW33" s="460"/>
      <c r="AX33" s="460"/>
      <c r="AY33" s="460"/>
      <c r="AZ33" s="615" t="s">
        <v>140</v>
      </c>
      <c r="BA33" s="615"/>
      <c r="BB33" s="615"/>
      <c r="BC33" s="615"/>
      <c r="BD33" s="615"/>
      <c r="BE33" s="578" t="s">
        <v>176</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212</v>
      </c>
      <c r="C34" s="426"/>
      <c r="D34" s="426"/>
      <c r="E34" s="426"/>
      <c r="F34" s="426"/>
      <c r="G34" s="426"/>
      <c r="H34" s="426"/>
      <c r="I34" s="426"/>
      <c r="J34" s="426"/>
      <c r="K34" s="426"/>
      <c r="L34" s="426"/>
      <c r="M34" s="426"/>
      <c r="N34" s="426"/>
      <c r="O34" s="426"/>
      <c r="P34" s="442"/>
      <c r="Q34" s="448">
        <v>55</v>
      </c>
      <c r="R34" s="460"/>
      <c r="S34" s="460"/>
      <c r="T34" s="460"/>
      <c r="U34" s="460"/>
      <c r="V34" s="460">
        <v>46</v>
      </c>
      <c r="W34" s="460"/>
      <c r="X34" s="460"/>
      <c r="Y34" s="460"/>
      <c r="Z34" s="460"/>
      <c r="AA34" s="460">
        <v>9</v>
      </c>
      <c r="AB34" s="460"/>
      <c r="AC34" s="460"/>
      <c r="AD34" s="460"/>
      <c r="AE34" s="471"/>
      <c r="AF34" s="520">
        <v>9</v>
      </c>
      <c r="AG34" s="466"/>
      <c r="AH34" s="466"/>
      <c r="AI34" s="466"/>
      <c r="AJ34" s="538"/>
      <c r="AK34" s="470" t="s">
        <v>140</v>
      </c>
      <c r="AL34" s="460"/>
      <c r="AM34" s="460"/>
      <c r="AN34" s="460"/>
      <c r="AO34" s="460"/>
      <c r="AP34" s="460">
        <v>263</v>
      </c>
      <c r="AQ34" s="460"/>
      <c r="AR34" s="460"/>
      <c r="AS34" s="460"/>
      <c r="AT34" s="460"/>
      <c r="AU34" s="460">
        <v>10</v>
      </c>
      <c r="AV34" s="460"/>
      <c r="AW34" s="460"/>
      <c r="AX34" s="460"/>
      <c r="AY34" s="460"/>
      <c r="AZ34" s="615" t="s">
        <v>140</v>
      </c>
      <c r="BA34" s="615"/>
      <c r="BB34" s="615"/>
      <c r="BC34" s="615"/>
      <c r="BD34" s="615"/>
      <c r="BE34" s="578" t="s">
        <v>20</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462</v>
      </c>
      <c r="C35" s="426"/>
      <c r="D35" s="426"/>
      <c r="E35" s="426"/>
      <c r="F35" s="426"/>
      <c r="G35" s="426"/>
      <c r="H35" s="426"/>
      <c r="I35" s="426"/>
      <c r="J35" s="426"/>
      <c r="K35" s="426"/>
      <c r="L35" s="426"/>
      <c r="M35" s="426"/>
      <c r="N35" s="426"/>
      <c r="O35" s="426"/>
      <c r="P35" s="442"/>
      <c r="Q35" s="448">
        <v>343</v>
      </c>
      <c r="R35" s="460"/>
      <c r="S35" s="460"/>
      <c r="T35" s="460"/>
      <c r="U35" s="460"/>
      <c r="V35" s="460">
        <v>339</v>
      </c>
      <c r="W35" s="460"/>
      <c r="X35" s="460"/>
      <c r="Y35" s="460"/>
      <c r="Z35" s="460"/>
      <c r="AA35" s="460">
        <v>5</v>
      </c>
      <c r="AB35" s="460"/>
      <c r="AC35" s="460"/>
      <c r="AD35" s="460"/>
      <c r="AE35" s="471"/>
      <c r="AF35" s="520">
        <v>5</v>
      </c>
      <c r="AG35" s="466"/>
      <c r="AH35" s="466"/>
      <c r="AI35" s="466"/>
      <c r="AJ35" s="538"/>
      <c r="AK35" s="470">
        <v>296</v>
      </c>
      <c r="AL35" s="460"/>
      <c r="AM35" s="460"/>
      <c r="AN35" s="460"/>
      <c r="AO35" s="460"/>
      <c r="AP35" s="460">
        <v>2144</v>
      </c>
      <c r="AQ35" s="460"/>
      <c r="AR35" s="460"/>
      <c r="AS35" s="460"/>
      <c r="AT35" s="460"/>
      <c r="AU35" s="460">
        <v>2144</v>
      </c>
      <c r="AV35" s="460"/>
      <c r="AW35" s="460"/>
      <c r="AX35" s="460"/>
      <c r="AY35" s="460"/>
      <c r="AZ35" s="615" t="s">
        <v>140</v>
      </c>
      <c r="BA35" s="615"/>
      <c r="BB35" s="615"/>
      <c r="BC35" s="615"/>
      <c r="BD35" s="615"/>
      <c r="BE35" s="578" t="s">
        <v>20</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42</v>
      </c>
      <c r="C36" s="426"/>
      <c r="D36" s="426"/>
      <c r="E36" s="426"/>
      <c r="F36" s="426"/>
      <c r="G36" s="426"/>
      <c r="H36" s="426"/>
      <c r="I36" s="426"/>
      <c r="J36" s="426"/>
      <c r="K36" s="426"/>
      <c r="L36" s="426"/>
      <c r="M36" s="426"/>
      <c r="N36" s="426"/>
      <c r="O36" s="426"/>
      <c r="P36" s="442"/>
      <c r="Q36" s="448">
        <v>799</v>
      </c>
      <c r="R36" s="460"/>
      <c r="S36" s="460"/>
      <c r="T36" s="460"/>
      <c r="U36" s="460"/>
      <c r="V36" s="460">
        <v>787</v>
      </c>
      <c r="W36" s="460"/>
      <c r="X36" s="460"/>
      <c r="Y36" s="460"/>
      <c r="Z36" s="460"/>
      <c r="AA36" s="460">
        <v>13</v>
      </c>
      <c r="AB36" s="460"/>
      <c r="AC36" s="460"/>
      <c r="AD36" s="460"/>
      <c r="AE36" s="471"/>
      <c r="AF36" s="520">
        <v>13</v>
      </c>
      <c r="AG36" s="466"/>
      <c r="AH36" s="466"/>
      <c r="AI36" s="466"/>
      <c r="AJ36" s="538"/>
      <c r="AK36" s="470">
        <v>460</v>
      </c>
      <c r="AL36" s="460"/>
      <c r="AM36" s="460"/>
      <c r="AN36" s="460"/>
      <c r="AO36" s="460"/>
      <c r="AP36" s="460">
        <v>3459</v>
      </c>
      <c r="AQ36" s="460"/>
      <c r="AR36" s="460"/>
      <c r="AS36" s="460"/>
      <c r="AT36" s="460"/>
      <c r="AU36" s="460">
        <v>3210</v>
      </c>
      <c r="AV36" s="460"/>
      <c r="AW36" s="460"/>
      <c r="AX36" s="460"/>
      <c r="AY36" s="460"/>
      <c r="AZ36" s="615" t="s">
        <v>140</v>
      </c>
      <c r="BA36" s="615"/>
      <c r="BB36" s="615"/>
      <c r="BC36" s="615"/>
      <c r="BD36" s="615"/>
      <c r="BE36" s="578" t="s">
        <v>20</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464</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245</v>
      </c>
      <c r="B63" s="407" t="s">
        <v>370</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601</v>
      </c>
      <c r="AG63" s="462"/>
      <c r="AH63" s="462"/>
      <c r="AI63" s="462"/>
      <c r="AJ63" s="539"/>
      <c r="AK63" s="547"/>
      <c r="AL63" s="465"/>
      <c r="AM63" s="465"/>
      <c r="AN63" s="465"/>
      <c r="AO63" s="465"/>
      <c r="AP63" s="462">
        <v>8740</v>
      </c>
      <c r="AQ63" s="462"/>
      <c r="AR63" s="462"/>
      <c r="AS63" s="462"/>
      <c r="AT63" s="462"/>
      <c r="AU63" s="462">
        <v>7461</v>
      </c>
      <c r="AV63" s="462"/>
      <c r="AW63" s="462"/>
      <c r="AX63" s="462"/>
      <c r="AY63" s="462"/>
      <c r="AZ63" s="617"/>
      <c r="BA63" s="617"/>
      <c r="BB63" s="617"/>
      <c r="BC63" s="617"/>
      <c r="BD63" s="617"/>
      <c r="BE63" s="580"/>
      <c r="BF63" s="580"/>
      <c r="BG63" s="580"/>
      <c r="BH63" s="580"/>
      <c r="BI63" s="607"/>
      <c r="BJ63" s="613" t="s">
        <v>140</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256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418</v>
      </c>
      <c r="B66" s="403"/>
      <c r="C66" s="403"/>
      <c r="D66" s="403"/>
      <c r="E66" s="403"/>
      <c r="F66" s="403"/>
      <c r="G66" s="403"/>
      <c r="H66" s="403"/>
      <c r="I66" s="403"/>
      <c r="J66" s="403"/>
      <c r="K66" s="403"/>
      <c r="L66" s="403"/>
      <c r="M66" s="403"/>
      <c r="N66" s="403"/>
      <c r="O66" s="403"/>
      <c r="P66" s="439"/>
      <c r="Q66" s="445" t="s">
        <v>455</v>
      </c>
      <c r="R66" s="457"/>
      <c r="S66" s="457"/>
      <c r="T66" s="457"/>
      <c r="U66" s="468"/>
      <c r="V66" s="445" t="s">
        <v>456</v>
      </c>
      <c r="W66" s="457"/>
      <c r="X66" s="457"/>
      <c r="Y66" s="457"/>
      <c r="Z66" s="468"/>
      <c r="AA66" s="445" t="s">
        <v>457</v>
      </c>
      <c r="AB66" s="457"/>
      <c r="AC66" s="457"/>
      <c r="AD66" s="457"/>
      <c r="AE66" s="468"/>
      <c r="AF66" s="525" t="s">
        <v>242</v>
      </c>
      <c r="AG66" s="533"/>
      <c r="AH66" s="533"/>
      <c r="AI66" s="533"/>
      <c r="AJ66" s="543"/>
      <c r="AK66" s="445" t="s">
        <v>384</v>
      </c>
      <c r="AL66" s="403"/>
      <c r="AM66" s="403"/>
      <c r="AN66" s="403"/>
      <c r="AO66" s="439"/>
      <c r="AP66" s="445" t="s">
        <v>351</v>
      </c>
      <c r="AQ66" s="457"/>
      <c r="AR66" s="457"/>
      <c r="AS66" s="457"/>
      <c r="AT66" s="468"/>
      <c r="AU66" s="445" t="s">
        <v>465</v>
      </c>
      <c r="AV66" s="457"/>
      <c r="AW66" s="457"/>
      <c r="AX66" s="457"/>
      <c r="AY66" s="468"/>
      <c r="AZ66" s="445" t="s">
        <v>447</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528</v>
      </c>
      <c r="C68" s="425"/>
      <c r="D68" s="425"/>
      <c r="E68" s="425"/>
      <c r="F68" s="425"/>
      <c r="G68" s="425"/>
      <c r="H68" s="425"/>
      <c r="I68" s="425"/>
      <c r="J68" s="425"/>
      <c r="K68" s="425"/>
      <c r="L68" s="425"/>
      <c r="M68" s="425"/>
      <c r="N68" s="425"/>
      <c r="O68" s="425"/>
      <c r="P68" s="441"/>
      <c r="Q68" s="447">
        <v>1010</v>
      </c>
      <c r="R68" s="459"/>
      <c r="S68" s="459"/>
      <c r="T68" s="459"/>
      <c r="U68" s="459"/>
      <c r="V68" s="459">
        <v>1005</v>
      </c>
      <c r="W68" s="459"/>
      <c r="X68" s="459"/>
      <c r="Y68" s="459"/>
      <c r="Z68" s="459"/>
      <c r="AA68" s="459">
        <v>5</v>
      </c>
      <c r="AB68" s="459"/>
      <c r="AC68" s="459"/>
      <c r="AD68" s="459"/>
      <c r="AE68" s="459"/>
      <c r="AF68" s="459">
        <v>5</v>
      </c>
      <c r="AG68" s="459"/>
      <c r="AH68" s="459"/>
      <c r="AI68" s="459"/>
      <c r="AJ68" s="459"/>
      <c r="AK68" s="459">
        <v>0</v>
      </c>
      <c r="AL68" s="459"/>
      <c r="AM68" s="459"/>
      <c r="AN68" s="459"/>
      <c r="AO68" s="459"/>
      <c r="AP68" s="459" t="s">
        <v>140</v>
      </c>
      <c r="AQ68" s="459"/>
      <c r="AR68" s="459"/>
      <c r="AS68" s="459"/>
      <c r="AT68" s="459"/>
      <c r="AU68" s="459" t="s">
        <v>140</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529</v>
      </c>
      <c r="C69" s="426"/>
      <c r="D69" s="426"/>
      <c r="E69" s="426"/>
      <c r="F69" s="426"/>
      <c r="G69" s="426"/>
      <c r="H69" s="426"/>
      <c r="I69" s="426"/>
      <c r="J69" s="426"/>
      <c r="K69" s="426"/>
      <c r="L69" s="426"/>
      <c r="M69" s="426"/>
      <c r="N69" s="426"/>
      <c r="O69" s="426"/>
      <c r="P69" s="442"/>
      <c r="Q69" s="448">
        <v>400544</v>
      </c>
      <c r="R69" s="460"/>
      <c r="S69" s="460"/>
      <c r="T69" s="460"/>
      <c r="U69" s="460"/>
      <c r="V69" s="460">
        <v>397780</v>
      </c>
      <c r="W69" s="460"/>
      <c r="X69" s="460"/>
      <c r="Y69" s="460"/>
      <c r="Z69" s="460"/>
      <c r="AA69" s="460">
        <v>2764</v>
      </c>
      <c r="AB69" s="460"/>
      <c r="AC69" s="460"/>
      <c r="AD69" s="460"/>
      <c r="AE69" s="460"/>
      <c r="AF69" s="460">
        <v>2764</v>
      </c>
      <c r="AG69" s="460"/>
      <c r="AH69" s="460"/>
      <c r="AI69" s="460"/>
      <c r="AJ69" s="460"/>
      <c r="AK69" s="460">
        <v>725</v>
      </c>
      <c r="AL69" s="460"/>
      <c r="AM69" s="460"/>
      <c r="AN69" s="460"/>
      <c r="AO69" s="460"/>
      <c r="AP69" s="460" t="s">
        <v>140</v>
      </c>
      <c r="AQ69" s="460"/>
      <c r="AR69" s="460"/>
      <c r="AS69" s="460"/>
      <c r="AT69" s="460"/>
      <c r="AU69" s="460" t="s">
        <v>140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48</v>
      </c>
      <c r="C70" s="426"/>
      <c r="D70" s="426"/>
      <c r="E70" s="426"/>
      <c r="F70" s="426"/>
      <c r="G70" s="426"/>
      <c r="H70" s="426"/>
      <c r="I70" s="426"/>
      <c r="J70" s="426"/>
      <c r="K70" s="426"/>
      <c r="L70" s="426"/>
      <c r="M70" s="426"/>
      <c r="N70" s="426"/>
      <c r="O70" s="426"/>
      <c r="P70" s="442"/>
      <c r="Q70" s="448">
        <v>688</v>
      </c>
      <c r="R70" s="460"/>
      <c r="S70" s="460"/>
      <c r="T70" s="460"/>
      <c r="U70" s="460"/>
      <c r="V70" s="460">
        <v>663</v>
      </c>
      <c r="W70" s="460"/>
      <c r="X70" s="460"/>
      <c r="Y70" s="460"/>
      <c r="Z70" s="460"/>
      <c r="AA70" s="460">
        <v>25</v>
      </c>
      <c r="AB70" s="460"/>
      <c r="AC70" s="460"/>
      <c r="AD70" s="460"/>
      <c r="AE70" s="460"/>
      <c r="AF70" s="460">
        <v>25</v>
      </c>
      <c r="AG70" s="460"/>
      <c r="AH70" s="460"/>
      <c r="AI70" s="460"/>
      <c r="AJ70" s="460"/>
      <c r="AK70" s="460">
        <v>30</v>
      </c>
      <c r="AL70" s="460"/>
      <c r="AM70" s="460"/>
      <c r="AN70" s="460"/>
      <c r="AO70" s="460"/>
      <c r="AP70" s="460" t="s">
        <v>140</v>
      </c>
      <c r="AQ70" s="460"/>
      <c r="AR70" s="460"/>
      <c r="AS70" s="460"/>
      <c r="AT70" s="460"/>
      <c r="AU70" s="460" t="s">
        <v>140</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530</v>
      </c>
      <c r="C71" s="426"/>
      <c r="D71" s="426"/>
      <c r="E71" s="426"/>
      <c r="F71" s="426"/>
      <c r="G71" s="426"/>
      <c r="H71" s="426"/>
      <c r="I71" s="426"/>
      <c r="J71" s="426"/>
      <c r="K71" s="426"/>
      <c r="L71" s="426"/>
      <c r="M71" s="426"/>
      <c r="N71" s="426"/>
      <c r="O71" s="426"/>
      <c r="P71" s="442"/>
      <c r="Q71" s="448">
        <v>6201</v>
      </c>
      <c r="R71" s="460"/>
      <c r="S71" s="460"/>
      <c r="T71" s="460"/>
      <c r="U71" s="460"/>
      <c r="V71" s="460">
        <v>5806</v>
      </c>
      <c r="W71" s="460"/>
      <c r="X71" s="460"/>
      <c r="Y71" s="460"/>
      <c r="Z71" s="460"/>
      <c r="AA71" s="460">
        <v>394</v>
      </c>
      <c r="AB71" s="460"/>
      <c r="AC71" s="460"/>
      <c r="AD71" s="460"/>
      <c r="AE71" s="460"/>
      <c r="AF71" s="460">
        <v>394</v>
      </c>
      <c r="AG71" s="460"/>
      <c r="AH71" s="460"/>
      <c r="AI71" s="460"/>
      <c r="AJ71" s="460"/>
      <c r="AK71" s="460" t="s">
        <v>140</v>
      </c>
      <c r="AL71" s="460"/>
      <c r="AM71" s="460"/>
      <c r="AN71" s="460"/>
      <c r="AO71" s="460"/>
      <c r="AP71" s="460" t="s">
        <v>140</v>
      </c>
      <c r="AQ71" s="460"/>
      <c r="AR71" s="460"/>
      <c r="AS71" s="460"/>
      <c r="AT71" s="460"/>
      <c r="AU71" s="460" t="s">
        <v>140</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c r="C72" s="426"/>
      <c r="D72" s="426"/>
      <c r="E72" s="426"/>
      <c r="F72" s="426"/>
      <c r="G72" s="426"/>
      <c r="H72" s="426"/>
      <c r="I72" s="426"/>
      <c r="J72" s="426"/>
      <c r="K72" s="426"/>
      <c r="L72" s="426"/>
      <c r="M72" s="426"/>
      <c r="N72" s="426"/>
      <c r="O72" s="426"/>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245</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3188</v>
      </c>
      <c r="AG88" s="462"/>
      <c r="AH88" s="462"/>
      <c r="AI88" s="462"/>
      <c r="AJ88" s="462"/>
      <c r="AK88" s="465"/>
      <c r="AL88" s="465"/>
      <c r="AM88" s="465"/>
      <c r="AN88" s="465"/>
      <c r="AO88" s="465"/>
      <c r="AP88" s="462" t="s">
        <v>140</v>
      </c>
      <c r="AQ88" s="462"/>
      <c r="AR88" s="462"/>
      <c r="AS88" s="462"/>
      <c r="AT88" s="462"/>
      <c r="AU88" s="462" t="s">
        <v>140</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245</v>
      </c>
      <c r="BR102" s="407" t="s">
        <v>450</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80</v>
      </c>
      <c r="CS102" s="624"/>
      <c r="CT102" s="624"/>
      <c r="CU102" s="624"/>
      <c r="CV102" s="719"/>
      <c r="CW102" s="718">
        <v>0</v>
      </c>
      <c r="CX102" s="624"/>
      <c r="CY102" s="624"/>
      <c r="CZ102" s="624"/>
      <c r="DA102" s="719"/>
      <c r="DB102" s="718" t="s">
        <v>140</v>
      </c>
      <c r="DC102" s="624"/>
      <c r="DD102" s="624"/>
      <c r="DE102" s="624"/>
      <c r="DF102" s="719"/>
      <c r="DG102" s="718" t="s">
        <v>140</v>
      </c>
      <c r="DH102" s="624"/>
      <c r="DI102" s="624"/>
      <c r="DJ102" s="624"/>
      <c r="DK102" s="719"/>
      <c r="DL102" s="718" t="s">
        <v>140</v>
      </c>
      <c r="DM102" s="624"/>
      <c r="DN102" s="624"/>
      <c r="DO102" s="624"/>
      <c r="DP102" s="719"/>
      <c r="DQ102" s="718" t="s">
        <v>140</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466</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467</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277</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192</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470</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410</v>
      </c>
      <c r="AB109" s="412"/>
      <c r="AC109" s="412"/>
      <c r="AD109" s="412"/>
      <c r="AE109" s="479"/>
      <c r="AF109" s="493" t="s">
        <v>386</v>
      </c>
      <c r="AG109" s="412"/>
      <c r="AH109" s="412"/>
      <c r="AI109" s="412"/>
      <c r="AJ109" s="479"/>
      <c r="AK109" s="493" t="s">
        <v>250</v>
      </c>
      <c r="AL109" s="412"/>
      <c r="AM109" s="412"/>
      <c r="AN109" s="412"/>
      <c r="AO109" s="479"/>
      <c r="AP109" s="493" t="s">
        <v>471</v>
      </c>
      <c r="AQ109" s="412"/>
      <c r="AR109" s="412"/>
      <c r="AS109" s="412"/>
      <c r="AT109" s="568"/>
      <c r="AU109" s="388" t="s">
        <v>470</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410</v>
      </c>
      <c r="BR109" s="412"/>
      <c r="BS109" s="412"/>
      <c r="BT109" s="412"/>
      <c r="BU109" s="479"/>
      <c r="BV109" s="493" t="s">
        <v>386</v>
      </c>
      <c r="BW109" s="412"/>
      <c r="BX109" s="412"/>
      <c r="BY109" s="412"/>
      <c r="BZ109" s="479"/>
      <c r="CA109" s="493" t="s">
        <v>250</v>
      </c>
      <c r="CB109" s="412"/>
      <c r="CC109" s="412"/>
      <c r="CD109" s="412"/>
      <c r="CE109" s="479"/>
      <c r="CF109" s="677" t="s">
        <v>471</v>
      </c>
      <c r="CG109" s="677"/>
      <c r="CH109" s="677"/>
      <c r="CI109" s="677"/>
      <c r="CJ109" s="677"/>
      <c r="CK109" s="493" t="s">
        <v>87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410</v>
      </c>
      <c r="DH109" s="412"/>
      <c r="DI109" s="412"/>
      <c r="DJ109" s="412"/>
      <c r="DK109" s="479"/>
      <c r="DL109" s="493" t="s">
        <v>386</v>
      </c>
      <c r="DM109" s="412"/>
      <c r="DN109" s="412"/>
      <c r="DO109" s="412"/>
      <c r="DP109" s="479"/>
      <c r="DQ109" s="493" t="s">
        <v>250</v>
      </c>
      <c r="DR109" s="412"/>
      <c r="DS109" s="412"/>
      <c r="DT109" s="412"/>
      <c r="DU109" s="479"/>
      <c r="DV109" s="493" t="s">
        <v>471</v>
      </c>
      <c r="DW109" s="412"/>
      <c r="DX109" s="412"/>
      <c r="DY109" s="412"/>
      <c r="DZ109" s="568"/>
    </row>
    <row r="110" spans="1:131" s="369" customFormat="1" ht="26.25" customHeight="1">
      <c r="A110" s="389" t="s">
        <v>323</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2658661</v>
      </c>
      <c r="AB110" s="500"/>
      <c r="AC110" s="500"/>
      <c r="AD110" s="500"/>
      <c r="AE110" s="511"/>
      <c r="AF110" s="527">
        <v>2486820</v>
      </c>
      <c r="AG110" s="500"/>
      <c r="AH110" s="500"/>
      <c r="AI110" s="500"/>
      <c r="AJ110" s="511"/>
      <c r="AK110" s="527">
        <v>2395874</v>
      </c>
      <c r="AL110" s="500"/>
      <c r="AM110" s="500"/>
      <c r="AN110" s="500"/>
      <c r="AO110" s="511"/>
      <c r="AP110" s="551">
        <v>31.6</v>
      </c>
      <c r="AQ110" s="559"/>
      <c r="AR110" s="559"/>
      <c r="AS110" s="559"/>
      <c r="AT110" s="569"/>
      <c r="AU110" s="581" t="s">
        <v>107</v>
      </c>
      <c r="AV110" s="593"/>
      <c r="AW110" s="593"/>
      <c r="AX110" s="593"/>
      <c r="AY110" s="593"/>
      <c r="AZ110" s="620" t="s">
        <v>472</v>
      </c>
      <c r="BA110" s="413"/>
      <c r="BB110" s="413"/>
      <c r="BC110" s="413"/>
      <c r="BD110" s="413"/>
      <c r="BE110" s="413"/>
      <c r="BF110" s="413"/>
      <c r="BG110" s="413"/>
      <c r="BH110" s="413"/>
      <c r="BI110" s="413"/>
      <c r="BJ110" s="413"/>
      <c r="BK110" s="413"/>
      <c r="BL110" s="413"/>
      <c r="BM110" s="413"/>
      <c r="BN110" s="413"/>
      <c r="BO110" s="413"/>
      <c r="BP110" s="480"/>
      <c r="BQ110" s="652">
        <v>18386450</v>
      </c>
      <c r="BR110" s="660"/>
      <c r="BS110" s="660"/>
      <c r="BT110" s="660"/>
      <c r="BU110" s="660"/>
      <c r="BV110" s="660">
        <v>17337567</v>
      </c>
      <c r="BW110" s="660"/>
      <c r="BX110" s="660"/>
      <c r="BY110" s="660"/>
      <c r="BZ110" s="660"/>
      <c r="CA110" s="660">
        <v>17350421</v>
      </c>
      <c r="CB110" s="660"/>
      <c r="CC110" s="660"/>
      <c r="CD110" s="660"/>
      <c r="CE110" s="660"/>
      <c r="CF110" s="678">
        <v>228.8</v>
      </c>
      <c r="CG110" s="682"/>
      <c r="CH110" s="682"/>
      <c r="CI110" s="682"/>
      <c r="CJ110" s="682"/>
      <c r="CK110" s="694" t="s">
        <v>381</v>
      </c>
      <c r="CL110" s="418"/>
      <c r="CM110" s="431" t="s">
        <v>474</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v>32076</v>
      </c>
      <c r="DH110" s="660"/>
      <c r="DI110" s="660"/>
      <c r="DJ110" s="660"/>
      <c r="DK110" s="660"/>
      <c r="DL110" s="660">
        <v>30888</v>
      </c>
      <c r="DM110" s="660"/>
      <c r="DN110" s="660"/>
      <c r="DO110" s="660"/>
      <c r="DP110" s="660"/>
      <c r="DQ110" s="660">
        <v>17820</v>
      </c>
      <c r="DR110" s="660"/>
      <c r="DS110" s="660"/>
      <c r="DT110" s="660"/>
      <c r="DU110" s="660"/>
      <c r="DV110" s="735">
        <v>0.2</v>
      </c>
      <c r="DW110" s="735"/>
      <c r="DX110" s="735"/>
      <c r="DY110" s="735"/>
      <c r="DZ110" s="744"/>
    </row>
    <row r="111" spans="1:131" s="369" customFormat="1" ht="26.25" customHeight="1">
      <c r="A111" s="390" t="s">
        <v>454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140</v>
      </c>
      <c r="AB111" s="456"/>
      <c r="AC111" s="456"/>
      <c r="AD111" s="456"/>
      <c r="AE111" s="512"/>
      <c r="AF111" s="528" t="s">
        <v>140</v>
      </c>
      <c r="AG111" s="456"/>
      <c r="AH111" s="456"/>
      <c r="AI111" s="456"/>
      <c r="AJ111" s="512"/>
      <c r="AK111" s="528" t="s">
        <v>140</v>
      </c>
      <c r="AL111" s="456"/>
      <c r="AM111" s="456"/>
      <c r="AN111" s="456"/>
      <c r="AO111" s="512"/>
      <c r="AP111" s="552" t="s">
        <v>140</v>
      </c>
      <c r="AQ111" s="560"/>
      <c r="AR111" s="560"/>
      <c r="AS111" s="560"/>
      <c r="AT111" s="570"/>
      <c r="AU111" s="582"/>
      <c r="AV111" s="594"/>
      <c r="AW111" s="594"/>
      <c r="AX111" s="594"/>
      <c r="AY111" s="594"/>
      <c r="AZ111" s="621" t="s">
        <v>475</v>
      </c>
      <c r="BA111" s="429"/>
      <c r="BB111" s="429"/>
      <c r="BC111" s="429"/>
      <c r="BD111" s="429"/>
      <c r="BE111" s="429"/>
      <c r="BF111" s="429"/>
      <c r="BG111" s="429"/>
      <c r="BH111" s="429"/>
      <c r="BI111" s="429"/>
      <c r="BJ111" s="429"/>
      <c r="BK111" s="429"/>
      <c r="BL111" s="429"/>
      <c r="BM111" s="429"/>
      <c r="BN111" s="429"/>
      <c r="BO111" s="429"/>
      <c r="BP111" s="482"/>
      <c r="BQ111" s="653">
        <v>78145</v>
      </c>
      <c r="BR111" s="661"/>
      <c r="BS111" s="661"/>
      <c r="BT111" s="661"/>
      <c r="BU111" s="661"/>
      <c r="BV111" s="661">
        <v>69350</v>
      </c>
      <c r="BW111" s="661"/>
      <c r="BX111" s="661"/>
      <c r="BY111" s="661"/>
      <c r="BZ111" s="661"/>
      <c r="CA111" s="661">
        <v>50494</v>
      </c>
      <c r="CB111" s="661"/>
      <c r="CC111" s="661"/>
      <c r="CD111" s="661"/>
      <c r="CE111" s="661"/>
      <c r="CF111" s="679">
        <v>0.7</v>
      </c>
      <c r="CG111" s="683"/>
      <c r="CH111" s="683"/>
      <c r="CI111" s="683"/>
      <c r="CJ111" s="683"/>
      <c r="CK111" s="695"/>
      <c r="CL111" s="419"/>
      <c r="CM111" s="432" t="s">
        <v>128</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140</v>
      </c>
      <c r="DH111" s="661"/>
      <c r="DI111" s="661"/>
      <c r="DJ111" s="661"/>
      <c r="DK111" s="661"/>
      <c r="DL111" s="661" t="s">
        <v>140</v>
      </c>
      <c r="DM111" s="661"/>
      <c r="DN111" s="661"/>
      <c r="DO111" s="661"/>
      <c r="DP111" s="661"/>
      <c r="DQ111" s="661" t="s">
        <v>140</v>
      </c>
      <c r="DR111" s="661"/>
      <c r="DS111" s="661"/>
      <c r="DT111" s="661"/>
      <c r="DU111" s="661"/>
      <c r="DV111" s="736" t="s">
        <v>140</v>
      </c>
      <c r="DW111" s="736"/>
      <c r="DX111" s="736"/>
      <c r="DY111" s="736"/>
      <c r="DZ111" s="745"/>
    </row>
    <row r="112" spans="1:131" s="369" customFormat="1" ht="26.25" customHeight="1">
      <c r="A112" s="391" t="s">
        <v>145</v>
      </c>
      <c r="B112" s="415"/>
      <c r="C112" s="429" t="s">
        <v>477</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140</v>
      </c>
      <c r="AB112" s="456"/>
      <c r="AC112" s="456"/>
      <c r="AD112" s="456"/>
      <c r="AE112" s="512"/>
      <c r="AF112" s="528" t="s">
        <v>140</v>
      </c>
      <c r="AG112" s="456"/>
      <c r="AH112" s="456"/>
      <c r="AI112" s="456"/>
      <c r="AJ112" s="512"/>
      <c r="AK112" s="528" t="s">
        <v>140</v>
      </c>
      <c r="AL112" s="456"/>
      <c r="AM112" s="456"/>
      <c r="AN112" s="456"/>
      <c r="AO112" s="512"/>
      <c r="AP112" s="552" t="s">
        <v>140</v>
      </c>
      <c r="AQ112" s="560"/>
      <c r="AR112" s="560"/>
      <c r="AS112" s="560"/>
      <c r="AT112" s="570"/>
      <c r="AU112" s="582"/>
      <c r="AV112" s="594"/>
      <c r="AW112" s="594"/>
      <c r="AX112" s="594"/>
      <c r="AY112" s="594"/>
      <c r="AZ112" s="621" t="s">
        <v>265</v>
      </c>
      <c r="BA112" s="429"/>
      <c r="BB112" s="429"/>
      <c r="BC112" s="429"/>
      <c r="BD112" s="429"/>
      <c r="BE112" s="429"/>
      <c r="BF112" s="429"/>
      <c r="BG112" s="429"/>
      <c r="BH112" s="429"/>
      <c r="BI112" s="429"/>
      <c r="BJ112" s="429"/>
      <c r="BK112" s="429"/>
      <c r="BL112" s="429"/>
      <c r="BM112" s="429"/>
      <c r="BN112" s="429"/>
      <c r="BO112" s="429"/>
      <c r="BP112" s="482"/>
      <c r="BQ112" s="653">
        <v>8556901</v>
      </c>
      <c r="BR112" s="661"/>
      <c r="BS112" s="661"/>
      <c r="BT112" s="661"/>
      <c r="BU112" s="661"/>
      <c r="BV112" s="661">
        <v>8016945</v>
      </c>
      <c r="BW112" s="661"/>
      <c r="BX112" s="661"/>
      <c r="BY112" s="661"/>
      <c r="BZ112" s="661"/>
      <c r="CA112" s="661">
        <v>7460946</v>
      </c>
      <c r="CB112" s="661"/>
      <c r="CC112" s="661"/>
      <c r="CD112" s="661"/>
      <c r="CE112" s="661"/>
      <c r="CF112" s="679">
        <v>98.4</v>
      </c>
      <c r="CG112" s="683"/>
      <c r="CH112" s="683"/>
      <c r="CI112" s="683"/>
      <c r="CJ112" s="683"/>
      <c r="CK112" s="695"/>
      <c r="CL112" s="419"/>
      <c r="CM112" s="432" t="s">
        <v>392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140</v>
      </c>
      <c r="DH112" s="661"/>
      <c r="DI112" s="661"/>
      <c r="DJ112" s="661"/>
      <c r="DK112" s="661"/>
      <c r="DL112" s="661" t="s">
        <v>140</v>
      </c>
      <c r="DM112" s="661"/>
      <c r="DN112" s="661"/>
      <c r="DO112" s="661"/>
      <c r="DP112" s="661"/>
      <c r="DQ112" s="661" t="s">
        <v>140</v>
      </c>
      <c r="DR112" s="661"/>
      <c r="DS112" s="661"/>
      <c r="DT112" s="661"/>
      <c r="DU112" s="661"/>
      <c r="DV112" s="736" t="s">
        <v>140</v>
      </c>
      <c r="DW112" s="736"/>
      <c r="DX112" s="736"/>
      <c r="DY112" s="736"/>
      <c r="DZ112" s="745"/>
    </row>
    <row r="113" spans="1:130" s="369" customFormat="1" ht="26.25" customHeight="1">
      <c r="A113" s="392"/>
      <c r="B113" s="416"/>
      <c r="C113" s="429" t="s">
        <v>478</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833944</v>
      </c>
      <c r="AB113" s="456"/>
      <c r="AC113" s="456"/>
      <c r="AD113" s="456"/>
      <c r="AE113" s="512"/>
      <c r="AF113" s="528">
        <v>818454</v>
      </c>
      <c r="AG113" s="456"/>
      <c r="AH113" s="456"/>
      <c r="AI113" s="456"/>
      <c r="AJ113" s="512"/>
      <c r="AK113" s="528">
        <v>810601</v>
      </c>
      <c r="AL113" s="456"/>
      <c r="AM113" s="456"/>
      <c r="AN113" s="456"/>
      <c r="AO113" s="512"/>
      <c r="AP113" s="552">
        <v>10.7</v>
      </c>
      <c r="AQ113" s="560"/>
      <c r="AR113" s="560"/>
      <c r="AS113" s="560"/>
      <c r="AT113" s="570"/>
      <c r="AU113" s="582"/>
      <c r="AV113" s="594"/>
      <c r="AW113" s="594"/>
      <c r="AX113" s="594"/>
      <c r="AY113" s="594"/>
      <c r="AZ113" s="621" t="s">
        <v>479</v>
      </c>
      <c r="BA113" s="429"/>
      <c r="BB113" s="429"/>
      <c r="BC113" s="429"/>
      <c r="BD113" s="429"/>
      <c r="BE113" s="429"/>
      <c r="BF113" s="429"/>
      <c r="BG113" s="429"/>
      <c r="BH113" s="429"/>
      <c r="BI113" s="429"/>
      <c r="BJ113" s="429"/>
      <c r="BK113" s="429"/>
      <c r="BL113" s="429"/>
      <c r="BM113" s="429"/>
      <c r="BN113" s="429"/>
      <c r="BO113" s="429"/>
      <c r="BP113" s="482"/>
      <c r="BQ113" s="653">
        <v>1493</v>
      </c>
      <c r="BR113" s="661"/>
      <c r="BS113" s="661"/>
      <c r="BT113" s="661"/>
      <c r="BU113" s="661"/>
      <c r="BV113" s="661" t="s">
        <v>140</v>
      </c>
      <c r="BW113" s="661"/>
      <c r="BX113" s="661"/>
      <c r="BY113" s="661"/>
      <c r="BZ113" s="661"/>
      <c r="CA113" s="661" t="s">
        <v>140</v>
      </c>
      <c r="CB113" s="661"/>
      <c r="CC113" s="661"/>
      <c r="CD113" s="661"/>
      <c r="CE113" s="661"/>
      <c r="CF113" s="679" t="s">
        <v>140</v>
      </c>
      <c r="CG113" s="683"/>
      <c r="CH113" s="683"/>
      <c r="CI113" s="683"/>
      <c r="CJ113" s="683"/>
      <c r="CK113" s="695"/>
      <c r="CL113" s="419"/>
      <c r="CM113" s="432" t="s">
        <v>403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140</v>
      </c>
      <c r="DH113" s="456"/>
      <c r="DI113" s="456"/>
      <c r="DJ113" s="456"/>
      <c r="DK113" s="512"/>
      <c r="DL113" s="528" t="s">
        <v>140</v>
      </c>
      <c r="DM113" s="456"/>
      <c r="DN113" s="456"/>
      <c r="DO113" s="456"/>
      <c r="DP113" s="512"/>
      <c r="DQ113" s="528" t="s">
        <v>140</v>
      </c>
      <c r="DR113" s="456"/>
      <c r="DS113" s="456"/>
      <c r="DT113" s="456"/>
      <c r="DU113" s="512"/>
      <c r="DV113" s="552" t="s">
        <v>140</v>
      </c>
      <c r="DW113" s="560"/>
      <c r="DX113" s="560"/>
      <c r="DY113" s="560"/>
      <c r="DZ113" s="570"/>
    </row>
    <row r="114" spans="1:130" s="369" customFormat="1" ht="26.25" customHeight="1">
      <c r="A114" s="392"/>
      <c r="B114" s="416"/>
      <c r="C114" s="429" t="s">
        <v>480</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570</v>
      </c>
      <c r="AB114" s="456"/>
      <c r="AC114" s="456"/>
      <c r="AD114" s="456"/>
      <c r="AE114" s="512"/>
      <c r="AF114" s="528">
        <v>530</v>
      </c>
      <c r="AG114" s="456"/>
      <c r="AH114" s="456"/>
      <c r="AI114" s="456"/>
      <c r="AJ114" s="512"/>
      <c r="AK114" s="528" t="s">
        <v>140</v>
      </c>
      <c r="AL114" s="456"/>
      <c r="AM114" s="456"/>
      <c r="AN114" s="456"/>
      <c r="AO114" s="512"/>
      <c r="AP114" s="552" t="s">
        <v>140</v>
      </c>
      <c r="AQ114" s="560"/>
      <c r="AR114" s="560"/>
      <c r="AS114" s="560"/>
      <c r="AT114" s="570"/>
      <c r="AU114" s="582"/>
      <c r="AV114" s="594"/>
      <c r="AW114" s="594"/>
      <c r="AX114" s="594"/>
      <c r="AY114" s="594"/>
      <c r="AZ114" s="621" t="s">
        <v>482</v>
      </c>
      <c r="BA114" s="429"/>
      <c r="BB114" s="429"/>
      <c r="BC114" s="429"/>
      <c r="BD114" s="429"/>
      <c r="BE114" s="429"/>
      <c r="BF114" s="429"/>
      <c r="BG114" s="429"/>
      <c r="BH114" s="429"/>
      <c r="BI114" s="429"/>
      <c r="BJ114" s="429"/>
      <c r="BK114" s="429"/>
      <c r="BL114" s="429"/>
      <c r="BM114" s="429"/>
      <c r="BN114" s="429"/>
      <c r="BO114" s="429"/>
      <c r="BP114" s="482"/>
      <c r="BQ114" s="653">
        <v>2770951</v>
      </c>
      <c r="BR114" s="661"/>
      <c r="BS114" s="661"/>
      <c r="BT114" s="661"/>
      <c r="BU114" s="661"/>
      <c r="BV114" s="661">
        <v>2798166</v>
      </c>
      <c r="BW114" s="661"/>
      <c r="BX114" s="661"/>
      <c r="BY114" s="661"/>
      <c r="BZ114" s="661"/>
      <c r="CA114" s="661">
        <v>2833699</v>
      </c>
      <c r="CB114" s="661"/>
      <c r="CC114" s="661"/>
      <c r="CD114" s="661"/>
      <c r="CE114" s="661"/>
      <c r="CF114" s="679">
        <v>37.4</v>
      </c>
      <c r="CG114" s="683"/>
      <c r="CH114" s="683"/>
      <c r="CI114" s="683"/>
      <c r="CJ114" s="683"/>
      <c r="CK114" s="695"/>
      <c r="CL114" s="419"/>
      <c r="CM114" s="432" t="s">
        <v>483</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140</v>
      </c>
      <c r="DH114" s="456"/>
      <c r="DI114" s="456"/>
      <c r="DJ114" s="456"/>
      <c r="DK114" s="512"/>
      <c r="DL114" s="528" t="s">
        <v>140</v>
      </c>
      <c r="DM114" s="456"/>
      <c r="DN114" s="456"/>
      <c r="DO114" s="456"/>
      <c r="DP114" s="512"/>
      <c r="DQ114" s="528" t="s">
        <v>140</v>
      </c>
      <c r="DR114" s="456"/>
      <c r="DS114" s="456"/>
      <c r="DT114" s="456"/>
      <c r="DU114" s="512"/>
      <c r="DV114" s="552" t="s">
        <v>140</v>
      </c>
      <c r="DW114" s="560"/>
      <c r="DX114" s="560"/>
      <c r="DY114" s="560"/>
      <c r="DZ114" s="570"/>
    </row>
    <row r="115" spans="1:130" s="369" customFormat="1" ht="26.25" customHeight="1">
      <c r="A115" s="392"/>
      <c r="B115" s="416"/>
      <c r="C115" s="429" t="s">
        <v>368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16919</v>
      </c>
      <c r="AB115" s="456"/>
      <c r="AC115" s="456"/>
      <c r="AD115" s="456"/>
      <c r="AE115" s="512"/>
      <c r="AF115" s="528">
        <v>6586</v>
      </c>
      <c r="AG115" s="456"/>
      <c r="AH115" s="456"/>
      <c r="AI115" s="456"/>
      <c r="AJ115" s="512"/>
      <c r="AK115" s="528">
        <v>2607</v>
      </c>
      <c r="AL115" s="456"/>
      <c r="AM115" s="456"/>
      <c r="AN115" s="456"/>
      <c r="AO115" s="512"/>
      <c r="AP115" s="552">
        <v>0</v>
      </c>
      <c r="AQ115" s="560"/>
      <c r="AR115" s="560"/>
      <c r="AS115" s="560"/>
      <c r="AT115" s="570"/>
      <c r="AU115" s="582"/>
      <c r="AV115" s="594"/>
      <c r="AW115" s="594"/>
      <c r="AX115" s="594"/>
      <c r="AY115" s="594"/>
      <c r="AZ115" s="621" t="s">
        <v>339</v>
      </c>
      <c r="BA115" s="429"/>
      <c r="BB115" s="429"/>
      <c r="BC115" s="429"/>
      <c r="BD115" s="429"/>
      <c r="BE115" s="429"/>
      <c r="BF115" s="429"/>
      <c r="BG115" s="429"/>
      <c r="BH115" s="429"/>
      <c r="BI115" s="429"/>
      <c r="BJ115" s="429"/>
      <c r="BK115" s="429"/>
      <c r="BL115" s="429"/>
      <c r="BM115" s="429"/>
      <c r="BN115" s="429"/>
      <c r="BO115" s="429"/>
      <c r="BP115" s="482"/>
      <c r="BQ115" s="653">
        <v>10686</v>
      </c>
      <c r="BR115" s="661"/>
      <c r="BS115" s="661"/>
      <c r="BT115" s="661"/>
      <c r="BU115" s="661"/>
      <c r="BV115" s="661">
        <v>7330</v>
      </c>
      <c r="BW115" s="661"/>
      <c r="BX115" s="661"/>
      <c r="BY115" s="661"/>
      <c r="BZ115" s="661"/>
      <c r="CA115" s="661">
        <v>3701</v>
      </c>
      <c r="CB115" s="661"/>
      <c r="CC115" s="661"/>
      <c r="CD115" s="661"/>
      <c r="CE115" s="661"/>
      <c r="CF115" s="679">
        <v>0</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140</v>
      </c>
      <c r="DH115" s="456"/>
      <c r="DI115" s="456"/>
      <c r="DJ115" s="456"/>
      <c r="DK115" s="512"/>
      <c r="DL115" s="528" t="s">
        <v>140</v>
      </c>
      <c r="DM115" s="456"/>
      <c r="DN115" s="456"/>
      <c r="DO115" s="456"/>
      <c r="DP115" s="512"/>
      <c r="DQ115" s="528" t="s">
        <v>140</v>
      </c>
      <c r="DR115" s="456"/>
      <c r="DS115" s="456"/>
      <c r="DT115" s="456"/>
      <c r="DU115" s="512"/>
      <c r="DV115" s="552" t="s">
        <v>140</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900</v>
      </c>
      <c r="AB116" s="456"/>
      <c r="AC116" s="456"/>
      <c r="AD116" s="456"/>
      <c r="AE116" s="512"/>
      <c r="AF116" s="528">
        <v>35</v>
      </c>
      <c r="AG116" s="456"/>
      <c r="AH116" s="456"/>
      <c r="AI116" s="456"/>
      <c r="AJ116" s="512"/>
      <c r="AK116" s="528">
        <v>148</v>
      </c>
      <c r="AL116" s="456"/>
      <c r="AM116" s="456"/>
      <c r="AN116" s="456"/>
      <c r="AO116" s="512"/>
      <c r="AP116" s="552">
        <v>0</v>
      </c>
      <c r="AQ116" s="560"/>
      <c r="AR116" s="560"/>
      <c r="AS116" s="560"/>
      <c r="AT116" s="570"/>
      <c r="AU116" s="582"/>
      <c r="AV116" s="594"/>
      <c r="AW116" s="594"/>
      <c r="AX116" s="594"/>
      <c r="AY116" s="594"/>
      <c r="AZ116" s="433" t="s">
        <v>216</v>
      </c>
      <c r="BA116" s="437"/>
      <c r="BB116" s="437"/>
      <c r="BC116" s="437"/>
      <c r="BD116" s="437"/>
      <c r="BE116" s="437"/>
      <c r="BF116" s="437"/>
      <c r="BG116" s="437"/>
      <c r="BH116" s="437"/>
      <c r="BI116" s="437"/>
      <c r="BJ116" s="437"/>
      <c r="BK116" s="437"/>
      <c r="BL116" s="437"/>
      <c r="BM116" s="437"/>
      <c r="BN116" s="437"/>
      <c r="BO116" s="437"/>
      <c r="BP116" s="486"/>
      <c r="BQ116" s="653" t="s">
        <v>140</v>
      </c>
      <c r="BR116" s="661"/>
      <c r="BS116" s="661"/>
      <c r="BT116" s="661"/>
      <c r="BU116" s="661"/>
      <c r="BV116" s="661" t="s">
        <v>140</v>
      </c>
      <c r="BW116" s="661"/>
      <c r="BX116" s="661"/>
      <c r="BY116" s="661"/>
      <c r="BZ116" s="661"/>
      <c r="CA116" s="661" t="s">
        <v>140</v>
      </c>
      <c r="CB116" s="661"/>
      <c r="CC116" s="661"/>
      <c r="CD116" s="661"/>
      <c r="CE116" s="661"/>
      <c r="CF116" s="679" t="s">
        <v>140</v>
      </c>
      <c r="CG116" s="683"/>
      <c r="CH116" s="683"/>
      <c r="CI116" s="683"/>
      <c r="CJ116" s="683"/>
      <c r="CK116" s="695"/>
      <c r="CL116" s="419"/>
      <c r="CM116" s="432" t="s">
        <v>484</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38673</v>
      </c>
      <c r="DH116" s="456"/>
      <c r="DI116" s="456"/>
      <c r="DJ116" s="456"/>
      <c r="DK116" s="512"/>
      <c r="DL116" s="528">
        <v>35087</v>
      </c>
      <c r="DM116" s="456"/>
      <c r="DN116" s="456"/>
      <c r="DO116" s="456"/>
      <c r="DP116" s="512"/>
      <c r="DQ116" s="528">
        <v>32480</v>
      </c>
      <c r="DR116" s="456"/>
      <c r="DS116" s="456"/>
      <c r="DT116" s="456"/>
      <c r="DU116" s="512"/>
      <c r="DV116" s="552">
        <v>0.4</v>
      </c>
      <c r="DW116" s="560"/>
      <c r="DX116" s="560"/>
      <c r="DY116" s="560"/>
      <c r="DZ116" s="570"/>
    </row>
    <row r="117" spans="1:130" s="369" customFormat="1" ht="26.25" customHeight="1">
      <c r="A117" s="388" t="s">
        <v>270</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318</v>
      </c>
      <c r="Z117" s="479"/>
      <c r="AA117" s="496">
        <v>3510994</v>
      </c>
      <c r="AB117" s="501"/>
      <c r="AC117" s="501"/>
      <c r="AD117" s="501"/>
      <c r="AE117" s="513"/>
      <c r="AF117" s="529">
        <v>3312425</v>
      </c>
      <c r="AG117" s="501"/>
      <c r="AH117" s="501"/>
      <c r="AI117" s="501"/>
      <c r="AJ117" s="513"/>
      <c r="AK117" s="529">
        <v>3209230</v>
      </c>
      <c r="AL117" s="501"/>
      <c r="AM117" s="501"/>
      <c r="AN117" s="501"/>
      <c r="AO117" s="513"/>
      <c r="AP117" s="553"/>
      <c r="AQ117" s="561"/>
      <c r="AR117" s="561"/>
      <c r="AS117" s="561"/>
      <c r="AT117" s="571"/>
      <c r="AU117" s="582"/>
      <c r="AV117" s="594"/>
      <c r="AW117" s="594"/>
      <c r="AX117" s="594"/>
      <c r="AY117" s="594"/>
      <c r="AZ117" s="433" t="s">
        <v>485</v>
      </c>
      <c r="BA117" s="437"/>
      <c r="BB117" s="437"/>
      <c r="BC117" s="437"/>
      <c r="BD117" s="437"/>
      <c r="BE117" s="437"/>
      <c r="BF117" s="437"/>
      <c r="BG117" s="437"/>
      <c r="BH117" s="437"/>
      <c r="BI117" s="437"/>
      <c r="BJ117" s="437"/>
      <c r="BK117" s="437"/>
      <c r="BL117" s="437"/>
      <c r="BM117" s="437"/>
      <c r="BN117" s="437"/>
      <c r="BO117" s="437"/>
      <c r="BP117" s="486"/>
      <c r="BQ117" s="653" t="s">
        <v>140</v>
      </c>
      <c r="BR117" s="661"/>
      <c r="BS117" s="661"/>
      <c r="BT117" s="661"/>
      <c r="BU117" s="661"/>
      <c r="BV117" s="661" t="s">
        <v>140</v>
      </c>
      <c r="BW117" s="661"/>
      <c r="BX117" s="661"/>
      <c r="BY117" s="661"/>
      <c r="BZ117" s="661"/>
      <c r="CA117" s="661" t="s">
        <v>140</v>
      </c>
      <c r="CB117" s="661"/>
      <c r="CC117" s="661"/>
      <c r="CD117" s="661"/>
      <c r="CE117" s="661"/>
      <c r="CF117" s="679" t="s">
        <v>140</v>
      </c>
      <c r="CG117" s="683"/>
      <c r="CH117" s="683"/>
      <c r="CI117" s="683"/>
      <c r="CJ117" s="683"/>
      <c r="CK117" s="695"/>
      <c r="CL117" s="419"/>
      <c r="CM117" s="432" t="s">
        <v>332</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v>1396</v>
      </c>
      <c r="DH117" s="456"/>
      <c r="DI117" s="456"/>
      <c r="DJ117" s="456"/>
      <c r="DK117" s="512"/>
      <c r="DL117" s="528">
        <v>375</v>
      </c>
      <c r="DM117" s="456"/>
      <c r="DN117" s="456"/>
      <c r="DO117" s="456"/>
      <c r="DP117" s="512"/>
      <c r="DQ117" s="528">
        <v>194</v>
      </c>
      <c r="DR117" s="456"/>
      <c r="DS117" s="456"/>
      <c r="DT117" s="456"/>
      <c r="DU117" s="512"/>
      <c r="DV117" s="552">
        <v>0</v>
      </c>
      <c r="DW117" s="560"/>
      <c r="DX117" s="560"/>
      <c r="DY117" s="560"/>
      <c r="DZ117" s="570"/>
    </row>
    <row r="118" spans="1:130" s="369" customFormat="1" ht="26.25" customHeight="1">
      <c r="A118" s="388" t="s">
        <v>87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410</v>
      </c>
      <c r="AB118" s="412"/>
      <c r="AC118" s="412"/>
      <c r="AD118" s="412"/>
      <c r="AE118" s="479"/>
      <c r="AF118" s="493" t="s">
        <v>386</v>
      </c>
      <c r="AG118" s="412"/>
      <c r="AH118" s="412"/>
      <c r="AI118" s="412"/>
      <c r="AJ118" s="479"/>
      <c r="AK118" s="493" t="s">
        <v>250</v>
      </c>
      <c r="AL118" s="412"/>
      <c r="AM118" s="412"/>
      <c r="AN118" s="412"/>
      <c r="AO118" s="479"/>
      <c r="AP118" s="493" t="s">
        <v>471</v>
      </c>
      <c r="AQ118" s="412"/>
      <c r="AR118" s="412"/>
      <c r="AS118" s="412"/>
      <c r="AT118" s="568"/>
      <c r="AU118" s="582"/>
      <c r="AV118" s="594"/>
      <c r="AW118" s="594"/>
      <c r="AX118" s="594"/>
      <c r="AY118" s="594"/>
      <c r="AZ118" s="622" t="s">
        <v>486</v>
      </c>
      <c r="BA118" s="430"/>
      <c r="BB118" s="430"/>
      <c r="BC118" s="430"/>
      <c r="BD118" s="430"/>
      <c r="BE118" s="430"/>
      <c r="BF118" s="430"/>
      <c r="BG118" s="430"/>
      <c r="BH118" s="430"/>
      <c r="BI118" s="430"/>
      <c r="BJ118" s="430"/>
      <c r="BK118" s="430"/>
      <c r="BL118" s="430"/>
      <c r="BM118" s="430"/>
      <c r="BN118" s="430"/>
      <c r="BO118" s="430"/>
      <c r="BP118" s="483"/>
      <c r="BQ118" s="654" t="s">
        <v>140</v>
      </c>
      <c r="BR118" s="662"/>
      <c r="BS118" s="662"/>
      <c r="BT118" s="662"/>
      <c r="BU118" s="662"/>
      <c r="BV118" s="662" t="s">
        <v>140</v>
      </c>
      <c r="BW118" s="662"/>
      <c r="BX118" s="662"/>
      <c r="BY118" s="662"/>
      <c r="BZ118" s="662"/>
      <c r="CA118" s="662" t="s">
        <v>140</v>
      </c>
      <c r="CB118" s="662"/>
      <c r="CC118" s="662"/>
      <c r="CD118" s="662"/>
      <c r="CE118" s="662"/>
      <c r="CF118" s="679" t="s">
        <v>140</v>
      </c>
      <c r="CG118" s="683"/>
      <c r="CH118" s="683"/>
      <c r="CI118" s="683"/>
      <c r="CJ118" s="683"/>
      <c r="CK118" s="695"/>
      <c r="CL118" s="419"/>
      <c r="CM118" s="432" t="s">
        <v>487</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140</v>
      </c>
      <c r="DH118" s="456"/>
      <c r="DI118" s="456"/>
      <c r="DJ118" s="456"/>
      <c r="DK118" s="512"/>
      <c r="DL118" s="528" t="s">
        <v>140</v>
      </c>
      <c r="DM118" s="456"/>
      <c r="DN118" s="456"/>
      <c r="DO118" s="456"/>
      <c r="DP118" s="512"/>
      <c r="DQ118" s="528" t="s">
        <v>140</v>
      </c>
      <c r="DR118" s="456"/>
      <c r="DS118" s="456"/>
      <c r="DT118" s="456"/>
      <c r="DU118" s="512"/>
      <c r="DV118" s="552" t="s">
        <v>140</v>
      </c>
      <c r="DW118" s="560"/>
      <c r="DX118" s="560"/>
      <c r="DY118" s="560"/>
      <c r="DZ118" s="570"/>
    </row>
    <row r="119" spans="1:130" s="369" customFormat="1" ht="26.25" customHeight="1">
      <c r="A119" s="394" t="s">
        <v>381</v>
      </c>
      <c r="B119" s="418"/>
      <c r="C119" s="431" t="s">
        <v>474</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140</v>
      </c>
      <c r="AB119" s="500"/>
      <c r="AC119" s="500"/>
      <c r="AD119" s="500"/>
      <c r="AE119" s="511"/>
      <c r="AF119" s="527" t="s">
        <v>140</v>
      </c>
      <c r="AG119" s="500"/>
      <c r="AH119" s="500"/>
      <c r="AI119" s="500"/>
      <c r="AJ119" s="511"/>
      <c r="AK119" s="527" t="s">
        <v>140</v>
      </c>
      <c r="AL119" s="500"/>
      <c r="AM119" s="500"/>
      <c r="AN119" s="500"/>
      <c r="AO119" s="511"/>
      <c r="AP119" s="551" t="s">
        <v>140</v>
      </c>
      <c r="AQ119" s="559"/>
      <c r="AR119" s="559"/>
      <c r="AS119" s="559"/>
      <c r="AT119" s="569"/>
      <c r="AU119" s="583"/>
      <c r="AV119" s="595"/>
      <c r="AW119" s="595"/>
      <c r="AX119" s="595"/>
      <c r="AY119" s="595"/>
      <c r="AZ119" s="623" t="s">
        <v>270</v>
      </c>
      <c r="BA119" s="623"/>
      <c r="BB119" s="623"/>
      <c r="BC119" s="623"/>
      <c r="BD119" s="623"/>
      <c r="BE119" s="623"/>
      <c r="BF119" s="623"/>
      <c r="BG119" s="623"/>
      <c r="BH119" s="623"/>
      <c r="BI119" s="623"/>
      <c r="BJ119" s="623"/>
      <c r="BK119" s="623"/>
      <c r="BL119" s="623"/>
      <c r="BM119" s="623"/>
      <c r="BN119" s="623"/>
      <c r="BO119" s="478" t="s">
        <v>159</v>
      </c>
      <c r="BP119" s="648"/>
      <c r="BQ119" s="654">
        <v>29804626</v>
      </c>
      <c r="BR119" s="662"/>
      <c r="BS119" s="662"/>
      <c r="BT119" s="662"/>
      <c r="BU119" s="662"/>
      <c r="BV119" s="662">
        <v>28229358</v>
      </c>
      <c r="BW119" s="662"/>
      <c r="BX119" s="662"/>
      <c r="BY119" s="662"/>
      <c r="BZ119" s="662"/>
      <c r="CA119" s="662">
        <v>27699261</v>
      </c>
      <c r="CB119" s="662"/>
      <c r="CC119" s="662"/>
      <c r="CD119" s="662"/>
      <c r="CE119" s="662"/>
      <c r="CF119" s="557"/>
      <c r="CG119" s="565"/>
      <c r="CH119" s="565"/>
      <c r="CI119" s="565"/>
      <c r="CJ119" s="691"/>
      <c r="CK119" s="696"/>
      <c r="CL119" s="420"/>
      <c r="CM119" s="434" t="s">
        <v>297</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6000</v>
      </c>
      <c r="DH119" s="502"/>
      <c r="DI119" s="502"/>
      <c r="DJ119" s="502"/>
      <c r="DK119" s="514"/>
      <c r="DL119" s="530">
        <v>3000</v>
      </c>
      <c r="DM119" s="502"/>
      <c r="DN119" s="502"/>
      <c r="DO119" s="502"/>
      <c r="DP119" s="514"/>
      <c r="DQ119" s="530" t="s">
        <v>140</v>
      </c>
      <c r="DR119" s="502"/>
      <c r="DS119" s="502"/>
      <c r="DT119" s="502"/>
      <c r="DU119" s="514"/>
      <c r="DV119" s="737" t="s">
        <v>140</v>
      </c>
      <c r="DW119" s="739"/>
      <c r="DX119" s="739"/>
      <c r="DY119" s="739"/>
      <c r="DZ119" s="746"/>
    </row>
    <row r="120" spans="1:130" s="369" customFormat="1" ht="26.25" customHeight="1">
      <c r="A120" s="395"/>
      <c r="B120" s="419"/>
      <c r="C120" s="432" t="s">
        <v>128</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140</v>
      </c>
      <c r="AB120" s="456"/>
      <c r="AC120" s="456"/>
      <c r="AD120" s="456"/>
      <c r="AE120" s="512"/>
      <c r="AF120" s="528" t="s">
        <v>140</v>
      </c>
      <c r="AG120" s="456"/>
      <c r="AH120" s="456"/>
      <c r="AI120" s="456"/>
      <c r="AJ120" s="512"/>
      <c r="AK120" s="528" t="s">
        <v>140</v>
      </c>
      <c r="AL120" s="456"/>
      <c r="AM120" s="456"/>
      <c r="AN120" s="456"/>
      <c r="AO120" s="512"/>
      <c r="AP120" s="552" t="s">
        <v>140</v>
      </c>
      <c r="AQ120" s="560"/>
      <c r="AR120" s="560"/>
      <c r="AS120" s="560"/>
      <c r="AT120" s="570"/>
      <c r="AU120" s="584" t="s">
        <v>476</v>
      </c>
      <c r="AV120" s="596"/>
      <c r="AW120" s="596"/>
      <c r="AX120" s="596"/>
      <c r="AY120" s="608"/>
      <c r="AZ120" s="620" t="s">
        <v>207</v>
      </c>
      <c r="BA120" s="413"/>
      <c r="BB120" s="413"/>
      <c r="BC120" s="413"/>
      <c r="BD120" s="413"/>
      <c r="BE120" s="413"/>
      <c r="BF120" s="413"/>
      <c r="BG120" s="413"/>
      <c r="BH120" s="413"/>
      <c r="BI120" s="413"/>
      <c r="BJ120" s="413"/>
      <c r="BK120" s="413"/>
      <c r="BL120" s="413"/>
      <c r="BM120" s="413"/>
      <c r="BN120" s="413"/>
      <c r="BO120" s="413"/>
      <c r="BP120" s="480"/>
      <c r="BQ120" s="652">
        <v>3329702</v>
      </c>
      <c r="BR120" s="660"/>
      <c r="BS120" s="660"/>
      <c r="BT120" s="660"/>
      <c r="BU120" s="660"/>
      <c r="BV120" s="660">
        <v>2778321</v>
      </c>
      <c r="BW120" s="660"/>
      <c r="BX120" s="660"/>
      <c r="BY120" s="660"/>
      <c r="BZ120" s="660"/>
      <c r="CA120" s="660">
        <v>2116852</v>
      </c>
      <c r="CB120" s="660"/>
      <c r="CC120" s="660"/>
      <c r="CD120" s="660"/>
      <c r="CE120" s="660"/>
      <c r="CF120" s="678">
        <v>27.9</v>
      </c>
      <c r="CG120" s="682"/>
      <c r="CH120" s="682"/>
      <c r="CI120" s="682"/>
      <c r="CJ120" s="682"/>
      <c r="CK120" s="697" t="s">
        <v>266</v>
      </c>
      <c r="CL120" s="707"/>
      <c r="CM120" s="707"/>
      <c r="CN120" s="707"/>
      <c r="CO120" s="710"/>
      <c r="CP120" s="714" t="s">
        <v>42</v>
      </c>
      <c r="CQ120" s="717"/>
      <c r="CR120" s="717"/>
      <c r="CS120" s="717"/>
      <c r="CT120" s="717"/>
      <c r="CU120" s="717"/>
      <c r="CV120" s="717"/>
      <c r="CW120" s="717"/>
      <c r="CX120" s="717"/>
      <c r="CY120" s="717"/>
      <c r="CZ120" s="717"/>
      <c r="DA120" s="717"/>
      <c r="DB120" s="717"/>
      <c r="DC120" s="717"/>
      <c r="DD120" s="717"/>
      <c r="DE120" s="717"/>
      <c r="DF120" s="720"/>
      <c r="DG120" s="652">
        <v>3875950</v>
      </c>
      <c r="DH120" s="660"/>
      <c r="DI120" s="660"/>
      <c r="DJ120" s="660"/>
      <c r="DK120" s="660"/>
      <c r="DL120" s="660">
        <v>3516501</v>
      </c>
      <c r="DM120" s="660"/>
      <c r="DN120" s="660"/>
      <c r="DO120" s="660"/>
      <c r="DP120" s="660"/>
      <c r="DQ120" s="660">
        <v>3209937</v>
      </c>
      <c r="DR120" s="660"/>
      <c r="DS120" s="660"/>
      <c r="DT120" s="660"/>
      <c r="DU120" s="660"/>
      <c r="DV120" s="735">
        <v>42.3</v>
      </c>
      <c r="DW120" s="735"/>
      <c r="DX120" s="735"/>
      <c r="DY120" s="735"/>
      <c r="DZ120" s="744"/>
    </row>
    <row r="121" spans="1:130" s="369" customFormat="1" ht="26.25" customHeight="1">
      <c r="A121" s="395"/>
      <c r="B121" s="419"/>
      <c r="C121" s="433" t="s">
        <v>127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v>7607</v>
      </c>
      <c r="AB121" s="456"/>
      <c r="AC121" s="456"/>
      <c r="AD121" s="456"/>
      <c r="AE121" s="512"/>
      <c r="AF121" s="528" t="s">
        <v>140</v>
      </c>
      <c r="AG121" s="456"/>
      <c r="AH121" s="456"/>
      <c r="AI121" s="456"/>
      <c r="AJ121" s="512"/>
      <c r="AK121" s="528" t="s">
        <v>140</v>
      </c>
      <c r="AL121" s="456"/>
      <c r="AM121" s="456"/>
      <c r="AN121" s="456"/>
      <c r="AO121" s="512"/>
      <c r="AP121" s="552" t="s">
        <v>140</v>
      </c>
      <c r="AQ121" s="560"/>
      <c r="AR121" s="560"/>
      <c r="AS121" s="560"/>
      <c r="AT121" s="570"/>
      <c r="AU121" s="585"/>
      <c r="AV121" s="597"/>
      <c r="AW121" s="597"/>
      <c r="AX121" s="597"/>
      <c r="AY121" s="609"/>
      <c r="AZ121" s="621" t="s">
        <v>488</v>
      </c>
      <c r="BA121" s="429"/>
      <c r="BB121" s="429"/>
      <c r="BC121" s="429"/>
      <c r="BD121" s="429"/>
      <c r="BE121" s="429"/>
      <c r="BF121" s="429"/>
      <c r="BG121" s="429"/>
      <c r="BH121" s="429"/>
      <c r="BI121" s="429"/>
      <c r="BJ121" s="429"/>
      <c r="BK121" s="429"/>
      <c r="BL121" s="429"/>
      <c r="BM121" s="429"/>
      <c r="BN121" s="429"/>
      <c r="BO121" s="429"/>
      <c r="BP121" s="482"/>
      <c r="BQ121" s="653">
        <v>62518</v>
      </c>
      <c r="BR121" s="661"/>
      <c r="BS121" s="661"/>
      <c r="BT121" s="661"/>
      <c r="BU121" s="661"/>
      <c r="BV121" s="661">
        <v>59054</v>
      </c>
      <c r="BW121" s="661"/>
      <c r="BX121" s="661"/>
      <c r="BY121" s="661"/>
      <c r="BZ121" s="661"/>
      <c r="CA121" s="661">
        <v>52887</v>
      </c>
      <c r="CB121" s="661"/>
      <c r="CC121" s="661"/>
      <c r="CD121" s="661"/>
      <c r="CE121" s="661"/>
      <c r="CF121" s="679">
        <v>0.7</v>
      </c>
      <c r="CG121" s="683"/>
      <c r="CH121" s="683"/>
      <c r="CI121" s="683"/>
      <c r="CJ121" s="683"/>
      <c r="CK121" s="698"/>
      <c r="CL121" s="708"/>
      <c r="CM121" s="708"/>
      <c r="CN121" s="708"/>
      <c r="CO121" s="711"/>
      <c r="CP121" s="715" t="s">
        <v>462</v>
      </c>
      <c r="CQ121" s="409"/>
      <c r="CR121" s="409"/>
      <c r="CS121" s="409"/>
      <c r="CT121" s="409"/>
      <c r="CU121" s="409"/>
      <c r="CV121" s="409"/>
      <c r="CW121" s="409"/>
      <c r="CX121" s="409"/>
      <c r="CY121" s="409"/>
      <c r="CZ121" s="409"/>
      <c r="DA121" s="409"/>
      <c r="DB121" s="409"/>
      <c r="DC121" s="409"/>
      <c r="DD121" s="409"/>
      <c r="DE121" s="409"/>
      <c r="DF121" s="721"/>
      <c r="DG121" s="653">
        <v>2463930</v>
      </c>
      <c r="DH121" s="661"/>
      <c r="DI121" s="661"/>
      <c r="DJ121" s="661"/>
      <c r="DK121" s="661"/>
      <c r="DL121" s="661">
        <v>2313409</v>
      </c>
      <c r="DM121" s="661"/>
      <c r="DN121" s="661"/>
      <c r="DO121" s="661"/>
      <c r="DP121" s="661"/>
      <c r="DQ121" s="661">
        <v>2143880</v>
      </c>
      <c r="DR121" s="661"/>
      <c r="DS121" s="661"/>
      <c r="DT121" s="661"/>
      <c r="DU121" s="661"/>
      <c r="DV121" s="736">
        <v>28.3</v>
      </c>
      <c r="DW121" s="736"/>
      <c r="DX121" s="736"/>
      <c r="DY121" s="736"/>
      <c r="DZ121" s="745"/>
    </row>
    <row r="122" spans="1:130" s="369" customFormat="1" ht="26.25" customHeight="1">
      <c r="A122" s="395"/>
      <c r="B122" s="419"/>
      <c r="C122" s="432" t="s">
        <v>483</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140</v>
      </c>
      <c r="AB122" s="456"/>
      <c r="AC122" s="456"/>
      <c r="AD122" s="456"/>
      <c r="AE122" s="512"/>
      <c r="AF122" s="528" t="s">
        <v>140</v>
      </c>
      <c r="AG122" s="456"/>
      <c r="AH122" s="456"/>
      <c r="AI122" s="456"/>
      <c r="AJ122" s="512"/>
      <c r="AK122" s="528" t="s">
        <v>140</v>
      </c>
      <c r="AL122" s="456"/>
      <c r="AM122" s="456"/>
      <c r="AN122" s="456"/>
      <c r="AO122" s="512"/>
      <c r="AP122" s="552" t="s">
        <v>140</v>
      </c>
      <c r="AQ122" s="560"/>
      <c r="AR122" s="560"/>
      <c r="AS122" s="560"/>
      <c r="AT122" s="570"/>
      <c r="AU122" s="585"/>
      <c r="AV122" s="597"/>
      <c r="AW122" s="597"/>
      <c r="AX122" s="597"/>
      <c r="AY122" s="609"/>
      <c r="AZ122" s="622" t="s">
        <v>490</v>
      </c>
      <c r="BA122" s="430"/>
      <c r="BB122" s="430"/>
      <c r="BC122" s="430"/>
      <c r="BD122" s="430"/>
      <c r="BE122" s="430"/>
      <c r="BF122" s="430"/>
      <c r="BG122" s="430"/>
      <c r="BH122" s="430"/>
      <c r="BI122" s="430"/>
      <c r="BJ122" s="430"/>
      <c r="BK122" s="430"/>
      <c r="BL122" s="430"/>
      <c r="BM122" s="430"/>
      <c r="BN122" s="430"/>
      <c r="BO122" s="430"/>
      <c r="BP122" s="483"/>
      <c r="BQ122" s="654">
        <v>19362078</v>
      </c>
      <c r="BR122" s="662"/>
      <c r="BS122" s="662"/>
      <c r="BT122" s="662"/>
      <c r="BU122" s="662"/>
      <c r="BV122" s="662">
        <v>18511438</v>
      </c>
      <c r="BW122" s="662"/>
      <c r="BX122" s="662"/>
      <c r="BY122" s="662"/>
      <c r="BZ122" s="662"/>
      <c r="CA122" s="662">
        <v>18395438</v>
      </c>
      <c r="CB122" s="662"/>
      <c r="CC122" s="662"/>
      <c r="CD122" s="662"/>
      <c r="CE122" s="662"/>
      <c r="CF122" s="680">
        <v>242.6</v>
      </c>
      <c r="CG122" s="684"/>
      <c r="CH122" s="684"/>
      <c r="CI122" s="684"/>
      <c r="CJ122" s="684"/>
      <c r="CK122" s="698"/>
      <c r="CL122" s="708"/>
      <c r="CM122" s="708"/>
      <c r="CN122" s="708"/>
      <c r="CO122" s="711"/>
      <c r="CP122" s="715" t="s">
        <v>461</v>
      </c>
      <c r="CQ122" s="409"/>
      <c r="CR122" s="409"/>
      <c r="CS122" s="409"/>
      <c r="CT122" s="409"/>
      <c r="CU122" s="409"/>
      <c r="CV122" s="409"/>
      <c r="CW122" s="409"/>
      <c r="CX122" s="409"/>
      <c r="CY122" s="409"/>
      <c r="CZ122" s="409"/>
      <c r="DA122" s="409"/>
      <c r="DB122" s="409"/>
      <c r="DC122" s="409"/>
      <c r="DD122" s="409"/>
      <c r="DE122" s="409"/>
      <c r="DF122" s="721"/>
      <c r="DG122" s="653">
        <v>80760</v>
      </c>
      <c r="DH122" s="661"/>
      <c r="DI122" s="661"/>
      <c r="DJ122" s="661"/>
      <c r="DK122" s="661"/>
      <c r="DL122" s="661">
        <v>98537</v>
      </c>
      <c r="DM122" s="661"/>
      <c r="DN122" s="661"/>
      <c r="DO122" s="661"/>
      <c r="DP122" s="661"/>
      <c r="DQ122" s="661">
        <v>1391960</v>
      </c>
      <c r="DR122" s="661"/>
      <c r="DS122" s="661"/>
      <c r="DT122" s="661"/>
      <c r="DU122" s="661"/>
      <c r="DV122" s="736">
        <v>18.399999999999999</v>
      </c>
      <c r="DW122" s="736"/>
      <c r="DX122" s="736"/>
      <c r="DY122" s="736"/>
      <c r="DZ122" s="745"/>
    </row>
    <row r="123" spans="1:130" s="369" customFormat="1" ht="26.25" customHeight="1">
      <c r="A123" s="395"/>
      <c r="B123" s="419"/>
      <c r="C123" s="432" t="s">
        <v>484</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2629</v>
      </c>
      <c r="AB123" s="456"/>
      <c r="AC123" s="456"/>
      <c r="AD123" s="456"/>
      <c r="AE123" s="512"/>
      <c r="AF123" s="528">
        <v>3586</v>
      </c>
      <c r="AG123" s="456"/>
      <c r="AH123" s="456"/>
      <c r="AI123" s="456"/>
      <c r="AJ123" s="512"/>
      <c r="AK123" s="528">
        <v>2607</v>
      </c>
      <c r="AL123" s="456"/>
      <c r="AM123" s="456"/>
      <c r="AN123" s="456"/>
      <c r="AO123" s="512"/>
      <c r="AP123" s="552">
        <v>0</v>
      </c>
      <c r="AQ123" s="560"/>
      <c r="AR123" s="560"/>
      <c r="AS123" s="560"/>
      <c r="AT123" s="570"/>
      <c r="AU123" s="586"/>
      <c r="AV123" s="598"/>
      <c r="AW123" s="598"/>
      <c r="AX123" s="598"/>
      <c r="AY123" s="598"/>
      <c r="AZ123" s="623" t="s">
        <v>270</v>
      </c>
      <c r="BA123" s="623"/>
      <c r="BB123" s="623"/>
      <c r="BC123" s="623"/>
      <c r="BD123" s="623"/>
      <c r="BE123" s="623"/>
      <c r="BF123" s="623"/>
      <c r="BG123" s="623"/>
      <c r="BH123" s="623"/>
      <c r="BI123" s="623"/>
      <c r="BJ123" s="623"/>
      <c r="BK123" s="623"/>
      <c r="BL123" s="623"/>
      <c r="BM123" s="623"/>
      <c r="BN123" s="623"/>
      <c r="BO123" s="478" t="s">
        <v>491</v>
      </c>
      <c r="BP123" s="648"/>
      <c r="BQ123" s="655">
        <v>22754298</v>
      </c>
      <c r="BR123" s="663"/>
      <c r="BS123" s="663"/>
      <c r="BT123" s="663"/>
      <c r="BU123" s="663"/>
      <c r="BV123" s="663">
        <v>21348813</v>
      </c>
      <c r="BW123" s="663"/>
      <c r="BX123" s="663"/>
      <c r="BY123" s="663"/>
      <c r="BZ123" s="663"/>
      <c r="CA123" s="663">
        <v>20565177</v>
      </c>
      <c r="CB123" s="663"/>
      <c r="CC123" s="663"/>
      <c r="CD123" s="663"/>
      <c r="CE123" s="663"/>
      <c r="CF123" s="557"/>
      <c r="CG123" s="565"/>
      <c r="CH123" s="565"/>
      <c r="CI123" s="565"/>
      <c r="CJ123" s="691"/>
      <c r="CK123" s="698"/>
      <c r="CL123" s="708"/>
      <c r="CM123" s="708"/>
      <c r="CN123" s="708"/>
      <c r="CO123" s="711"/>
      <c r="CP123" s="715" t="s">
        <v>445</v>
      </c>
      <c r="CQ123" s="409"/>
      <c r="CR123" s="409"/>
      <c r="CS123" s="409"/>
      <c r="CT123" s="409"/>
      <c r="CU123" s="409"/>
      <c r="CV123" s="409"/>
      <c r="CW123" s="409"/>
      <c r="CX123" s="409"/>
      <c r="CY123" s="409"/>
      <c r="CZ123" s="409"/>
      <c r="DA123" s="409"/>
      <c r="DB123" s="409"/>
      <c r="DC123" s="409"/>
      <c r="DD123" s="409"/>
      <c r="DE123" s="409"/>
      <c r="DF123" s="721"/>
      <c r="DG123" s="495">
        <v>701307</v>
      </c>
      <c r="DH123" s="456"/>
      <c r="DI123" s="456"/>
      <c r="DJ123" s="456"/>
      <c r="DK123" s="512"/>
      <c r="DL123" s="528">
        <v>705728</v>
      </c>
      <c r="DM123" s="456"/>
      <c r="DN123" s="456"/>
      <c r="DO123" s="456"/>
      <c r="DP123" s="512"/>
      <c r="DQ123" s="528">
        <v>704903</v>
      </c>
      <c r="DR123" s="456"/>
      <c r="DS123" s="456"/>
      <c r="DT123" s="456"/>
      <c r="DU123" s="512"/>
      <c r="DV123" s="552">
        <v>9.3000000000000007</v>
      </c>
      <c r="DW123" s="560"/>
      <c r="DX123" s="560"/>
      <c r="DY123" s="560"/>
      <c r="DZ123" s="570"/>
    </row>
    <row r="124" spans="1:130" s="369" customFormat="1" ht="26.25" customHeight="1">
      <c r="A124" s="395"/>
      <c r="B124" s="419"/>
      <c r="C124" s="432" t="s">
        <v>332</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140</v>
      </c>
      <c r="AB124" s="456"/>
      <c r="AC124" s="456"/>
      <c r="AD124" s="456"/>
      <c r="AE124" s="512"/>
      <c r="AF124" s="528" t="s">
        <v>140</v>
      </c>
      <c r="AG124" s="456"/>
      <c r="AH124" s="456"/>
      <c r="AI124" s="456"/>
      <c r="AJ124" s="512"/>
      <c r="AK124" s="528" t="s">
        <v>140</v>
      </c>
      <c r="AL124" s="456"/>
      <c r="AM124" s="456"/>
      <c r="AN124" s="456"/>
      <c r="AO124" s="512"/>
      <c r="AP124" s="552" t="s">
        <v>140</v>
      </c>
      <c r="AQ124" s="560"/>
      <c r="AR124" s="560"/>
      <c r="AS124" s="560"/>
      <c r="AT124" s="570"/>
      <c r="AU124" s="587" t="s">
        <v>492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88.1</v>
      </c>
      <c r="BR124" s="664"/>
      <c r="BS124" s="664"/>
      <c r="BT124" s="664"/>
      <c r="BU124" s="664"/>
      <c r="BV124" s="664">
        <v>89.5</v>
      </c>
      <c r="BW124" s="664"/>
      <c r="BX124" s="664"/>
      <c r="BY124" s="664"/>
      <c r="BZ124" s="664"/>
      <c r="CA124" s="664">
        <v>94</v>
      </c>
      <c r="CB124" s="664"/>
      <c r="CC124" s="664"/>
      <c r="CD124" s="664"/>
      <c r="CE124" s="664"/>
      <c r="CF124" s="558"/>
      <c r="CG124" s="566"/>
      <c r="CH124" s="566"/>
      <c r="CI124" s="566"/>
      <c r="CJ124" s="692"/>
      <c r="CK124" s="699"/>
      <c r="CL124" s="699"/>
      <c r="CM124" s="699"/>
      <c r="CN124" s="699"/>
      <c r="CO124" s="712"/>
      <c r="CP124" s="715" t="s">
        <v>493</v>
      </c>
      <c r="CQ124" s="409"/>
      <c r="CR124" s="409"/>
      <c r="CS124" s="409"/>
      <c r="CT124" s="409"/>
      <c r="CU124" s="409"/>
      <c r="CV124" s="409"/>
      <c r="CW124" s="409"/>
      <c r="CX124" s="409"/>
      <c r="CY124" s="409"/>
      <c r="CZ124" s="409"/>
      <c r="DA124" s="409"/>
      <c r="DB124" s="409"/>
      <c r="DC124" s="409"/>
      <c r="DD124" s="409"/>
      <c r="DE124" s="409"/>
      <c r="DF124" s="721"/>
      <c r="DG124" s="497">
        <v>1434954</v>
      </c>
      <c r="DH124" s="502"/>
      <c r="DI124" s="502"/>
      <c r="DJ124" s="502"/>
      <c r="DK124" s="514"/>
      <c r="DL124" s="530">
        <v>1382770</v>
      </c>
      <c r="DM124" s="502"/>
      <c r="DN124" s="502"/>
      <c r="DO124" s="502"/>
      <c r="DP124" s="514"/>
      <c r="DQ124" s="530">
        <v>10266</v>
      </c>
      <c r="DR124" s="502"/>
      <c r="DS124" s="502"/>
      <c r="DT124" s="502"/>
      <c r="DU124" s="514"/>
      <c r="DV124" s="737">
        <v>0.1</v>
      </c>
      <c r="DW124" s="739"/>
      <c r="DX124" s="739"/>
      <c r="DY124" s="739"/>
      <c r="DZ124" s="746"/>
    </row>
    <row r="125" spans="1:130" s="369" customFormat="1" ht="26.25" customHeight="1">
      <c r="A125" s="395"/>
      <c r="B125" s="419"/>
      <c r="C125" s="432" t="s">
        <v>487</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140</v>
      </c>
      <c r="AB125" s="456"/>
      <c r="AC125" s="456"/>
      <c r="AD125" s="456"/>
      <c r="AE125" s="512"/>
      <c r="AF125" s="528" t="s">
        <v>140</v>
      </c>
      <c r="AG125" s="456"/>
      <c r="AH125" s="456"/>
      <c r="AI125" s="456"/>
      <c r="AJ125" s="512"/>
      <c r="AK125" s="528" t="s">
        <v>140</v>
      </c>
      <c r="AL125" s="456"/>
      <c r="AM125" s="456"/>
      <c r="AN125" s="456"/>
      <c r="AO125" s="512"/>
      <c r="AP125" s="552" t="s">
        <v>140</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496</v>
      </c>
      <c r="CL125" s="707"/>
      <c r="CM125" s="707"/>
      <c r="CN125" s="707"/>
      <c r="CO125" s="710"/>
      <c r="CP125" s="620" t="s">
        <v>131</v>
      </c>
      <c r="CQ125" s="413"/>
      <c r="CR125" s="413"/>
      <c r="CS125" s="413"/>
      <c r="CT125" s="413"/>
      <c r="CU125" s="413"/>
      <c r="CV125" s="413"/>
      <c r="CW125" s="413"/>
      <c r="CX125" s="413"/>
      <c r="CY125" s="413"/>
      <c r="CZ125" s="413"/>
      <c r="DA125" s="413"/>
      <c r="DB125" s="413"/>
      <c r="DC125" s="413"/>
      <c r="DD125" s="413"/>
      <c r="DE125" s="413"/>
      <c r="DF125" s="480"/>
      <c r="DG125" s="652" t="s">
        <v>140</v>
      </c>
      <c r="DH125" s="660"/>
      <c r="DI125" s="660"/>
      <c r="DJ125" s="660"/>
      <c r="DK125" s="660"/>
      <c r="DL125" s="660" t="s">
        <v>140</v>
      </c>
      <c r="DM125" s="660"/>
      <c r="DN125" s="660"/>
      <c r="DO125" s="660"/>
      <c r="DP125" s="660"/>
      <c r="DQ125" s="660" t="s">
        <v>140</v>
      </c>
      <c r="DR125" s="660"/>
      <c r="DS125" s="660"/>
      <c r="DT125" s="660"/>
      <c r="DU125" s="660"/>
      <c r="DV125" s="735" t="s">
        <v>140</v>
      </c>
      <c r="DW125" s="735"/>
      <c r="DX125" s="735"/>
      <c r="DY125" s="735"/>
      <c r="DZ125" s="744"/>
    </row>
    <row r="126" spans="1:130" s="369" customFormat="1" ht="26.25" customHeight="1">
      <c r="A126" s="395"/>
      <c r="B126" s="419"/>
      <c r="C126" s="432" t="s">
        <v>297</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6683</v>
      </c>
      <c r="AB126" s="456"/>
      <c r="AC126" s="456"/>
      <c r="AD126" s="456"/>
      <c r="AE126" s="512"/>
      <c r="AF126" s="528">
        <v>3000</v>
      </c>
      <c r="AG126" s="456"/>
      <c r="AH126" s="456"/>
      <c r="AI126" s="456"/>
      <c r="AJ126" s="512"/>
      <c r="AK126" s="528" t="s">
        <v>140</v>
      </c>
      <c r="AL126" s="456"/>
      <c r="AM126" s="456"/>
      <c r="AN126" s="456"/>
      <c r="AO126" s="512"/>
      <c r="AP126" s="552" t="s">
        <v>140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426</v>
      </c>
      <c r="CQ126" s="429"/>
      <c r="CR126" s="429"/>
      <c r="CS126" s="429"/>
      <c r="CT126" s="429"/>
      <c r="CU126" s="429"/>
      <c r="CV126" s="429"/>
      <c r="CW126" s="429"/>
      <c r="CX126" s="429"/>
      <c r="CY126" s="429"/>
      <c r="CZ126" s="429"/>
      <c r="DA126" s="429"/>
      <c r="DB126" s="429"/>
      <c r="DC126" s="429"/>
      <c r="DD126" s="429"/>
      <c r="DE126" s="429"/>
      <c r="DF126" s="482"/>
      <c r="DG126" s="653" t="s">
        <v>140</v>
      </c>
      <c r="DH126" s="661"/>
      <c r="DI126" s="661"/>
      <c r="DJ126" s="661"/>
      <c r="DK126" s="661"/>
      <c r="DL126" s="661" t="s">
        <v>140</v>
      </c>
      <c r="DM126" s="661"/>
      <c r="DN126" s="661"/>
      <c r="DO126" s="661"/>
      <c r="DP126" s="661"/>
      <c r="DQ126" s="661" t="s">
        <v>140</v>
      </c>
      <c r="DR126" s="661"/>
      <c r="DS126" s="661"/>
      <c r="DT126" s="661"/>
      <c r="DU126" s="661"/>
      <c r="DV126" s="736" t="s">
        <v>140</v>
      </c>
      <c r="DW126" s="736"/>
      <c r="DX126" s="736"/>
      <c r="DY126" s="736"/>
      <c r="DZ126" s="745"/>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140</v>
      </c>
      <c r="AB127" s="456"/>
      <c r="AC127" s="456"/>
      <c r="AD127" s="456"/>
      <c r="AE127" s="512"/>
      <c r="AF127" s="528" t="s">
        <v>140</v>
      </c>
      <c r="AG127" s="456"/>
      <c r="AH127" s="456"/>
      <c r="AI127" s="456"/>
      <c r="AJ127" s="512"/>
      <c r="AK127" s="528" t="s">
        <v>140</v>
      </c>
      <c r="AL127" s="456"/>
      <c r="AM127" s="456"/>
      <c r="AN127" s="456"/>
      <c r="AO127" s="512"/>
      <c r="AP127" s="552" t="s">
        <v>140</v>
      </c>
      <c r="AQ127" s="560"/>
      <c r="AR127" s="560"/>
      <c r="AS127" s="560"/>
      <c r="AT127" s="570"/>
      <c r="AU127" s="589"/>
      <c r="AV127" s="589"/>
      <c r="AW127" s="589"/>
      <c r="AX127" s="600" t="s">
        <v>497</v>
      </c>
      <c r="AY127" s="610"/>
      <c r="AZ127" s="610"/>
      <c r="BA127" s="610"/>
      <c r="BB127" s="610"/>
      <c r="BC127" s="610"/>
      <c r="BD127" s="610"/>
      <c r="BE127" s="630"/>
      <c r="BF127" s="632" t="s">
        <v>498</v>
      </c>
      <c r="BG127" s="610"/>
      <c r="BH127" s="610"/>
      <c r="BI127" s="610"/>
      <c r="BJ127" s="610"/>
      <c r="BK127" s="610"/>
      <c r="BL127" s="630"/>
      <c r="BM127" s="632" t="s">
        <v>427</v>
      </c>
      <c r="BN127" s="610"/>
      <c r="BO127" s="610"/>
      <c r="BP127" s="610"/>
      <c r="BQ127" s="610"/>
      <c r="BR127" s="610"/>
      <c r="BS127" s="630"/>
      <c r="BT127" s="632" t="s">
        <v>407</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416</v>
      </c>
      <c r="CQ127" s="429"/>
      <c r="CR127" s="429"/>
      <c r="CS127" s="429"/>
      <c r="CT127" s="429"/>
      <c r="CU127" s="429"/>
      <c r="CV127" s="429"/>
      <c r="CW127" s="429"/>
      <c r="CX127" s="429"/>
      <c r="CY127" s="429"/>
      <c r="CZ127" s="429"/>
      <c r="DA127" s="429"/>
      <c r="DB127" s="429"/>
      <c r="DC127" s="429"/>
      <c r="DD127" s="429"/>
      <c r="DE127" s="429"/>
      <c r="DF127" s="482"/>
      <c r="DG127" s="653" t="s">
        <v>140</v>
      </c>
      <c r="DH127" s="661"/>
      <c r="DI127" s="661"/>
      <c r="DJ127" s="661"/>
      <c r="DK127" s="661"/>
      <c r="DL127" s="661" t="s">
        <v>140</v>
      </c>
      <c r="DM127" s="661"/>
      <c r="DN127" s="661"/>
      <c r="DO127" s="661"/>
      <c r="DP127" s="661"/>
      <c r="DQ127" s="661" t="s">
        <v>140</v>
      </c>
      <c r="DR127" s="661"/>
      <c r="DS127" s="661"/>
      <c r="DT127" s="661"/>
      <c r="DU127" s="661"/>
      <c r="DV127" s="736" t="s">
        <v>140</v>
      </c>
      <c r="DW127" s="736"/>
      <c r="DX127" s="736"/>
      <c r="DY127" s="736"/>
      <c r="DZ127" s="745"/>
    </row>
    <row r="128" spans="1:130" s="369" customFormat="1" ht="26.25" customHeight="1">
      <c r="A128" s="397" t="s">
        <v>499</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219</v>
      </c>
      <c r="X128" s="473"/>
      <c r="Y128" s="473"/>
      <c r="Z128" s="488"/>
      <c r="AA128" s="494">
        <v>44069</v>
      </c>
      <c r="AB128" s="500"/>
      <c r="AC128" s="500"/>
      <c r="AD128" s="500"/>
      <c r="AE128" s="511"/>
      <c r="AF128" s="527">
        <v>46917</v>
      </c>
      <c r="AG128" s="500"/>
      <c r="AH128" s="500"/>
      <c r="AI128" s="500"/>
      <c r="AJ128" s="511"/>
      <c r="AK128" s="527">
        <v>38251</v>
      </c>
      <c r="AL128" s="500"/>
      <c r="AM128" s="500"/>
      <c r="AN128" s="500"/>
      <c r="AO128" s="511"/>
      <c r="AP128" s="554"/>
      <c r="AQ128" s="562"/>
      <c r="AR128" s="562"/>
      <c r="AS128" s="562"/>
      <c r="AT128" s="572"/>
      <c r="AU128" s="589"/>
      <c r="AV128" s="589"/>
      <c r="AW128" s="589"/>
      <c r="AX128" s="389" t="s">
        <v>304</v>
      </c>
      <c r="AY128" s="413"/>
      <c r="AZ128" s="413"/>
      <c r="BA128" s="413"/>
      <c r="BB128" s="413"/>
      <c r="BC128" s="413"/>
      <c r="BD128" s="413"/>
      <c r="BE128" s="480"/>
      <c r="BF128" s="633" t="s">
        <v>140</v>
      </c>
      <c r="BG128" s="637"/>
      <c r="BH128" s="637"/>
      <c r="BI128" s="637"/>
      <c r="BJ128" s="637"/>
      <c r="BK128" s="637"/>
      <c r="BL128" s="643"/>
      <c r="BM128" s="633">
        <v>13.4</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399</v>
      </c>
      <c r="CQ128" s="611"/>
      <c r="CR128" s="611"/>
      <c r="CS128" s="611"/>
      <c r="CT128" s="611"/>
      <c r="CU128" s="611"/>
      <c r="CV128" s="611"/>
      <c r="CW128" s="611"/>
      <c r="CX128" s="611"/>
      <c r="CY128" s="611"/>
      <c r="CZ128" s="611"/>
      <c r="DA128" s="611"/>
      <c r="DB128" s="611"/>
      <c r="DC128" s="611"/>
      <c r="DD128" s="611"/>
      <c r="DE128" s="611"/>
      <c r="DF128" s="631"/>
      <c r="DG128" s="724">
        <v>10686</v>
      </c>
      <c r="DH128" s="727"/>
      <c r="DI128" s="727"/>
      <c r="DJ128" s="727"/>
      <c r="DK128" s="727"/>
      <c r="DL128" s="727">
        <v>7330</v>
      </c>
      <c r="DM128" s="727"/>
      <c r="DN128" s="727"/>
      <c r="DO128" s="727"/>
      <c r="DP128" s="727"/>
      <c r="DQ128" s="727">
        <v>3701</v>
      </c>
      <c r="DR128" s="727"/>
      <c r="DS128" s="727"/>
      <c r="DT128" s="727"/>
      <c r="DU128" s="727"/>
      <c r="DV128" s="738">
        <v>0</v>
      </c>
      <c r="DW128" s="738"/>
      <c r="DX128" s="738"/>
      <c r="DY128" s="738"/>
      <c r="DZ128" s="747"/>
    </row>
    <row r="129" spans="1:131" s="369" customFormat="1" ht="26.25" customHeight="1">
      <c r="A129" s="390" t="s">
        <v>164</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234</v>
      </c>
      <c r="X129" s="476"/>
      <c r="Y129" s="476"/>
      <c r="Z129" s="489"/>
      <c r="AA129" s="495">
        <v>10124945</v>
      </c>
      <c r="AB129" s="456"/>
      <c r="AC129" s="456"/>
      <c r="AD129" s="456"/>
      <c r="AE129" s="512"/>
      <c r="AF129" s="528">
        <v>9726740</v>
      </c>
      <c r="AG129" s="456"/>
      <c r="AH129" s="456"/>
      <c r="AI129" s="456"/>
      <c r="AJ129" s="512"/>
      <c r="AK129" s="528">
        <v>9611014</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140</v>
      </c>
      <c r="BG129" s="638"/>
      <c r="BH129" s="638"/>
      <c r="BI129" s="638"/>
      <c r="BJ129" s="638"/>
      <c r="BK129" s="638"/>
      <c r="BL129" s="644"/>
      <c r="BM129" s="634">
        <v>18.399999999999999</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500</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501</v>
      </c>
      <c r="X130" s="476"/>
      <c r="Y130" s="476"/>
      <c r="Z130" s="489"/>
      <c r="AA130" s="495">
        <v>2128934</v>
      </c>
      <c r="AB130" s="456"/>
      <c r="AC130" s="456"/>
      <c r="AD130" s="456"/>
      <c r="AE130" s="512"/>
      <c r="AF130" s="528">
        <v>2039144</v>
      </c>
      <c r="AG130" s="456"/>
      <c r="AH130" s="456"/>
      <c r="AI130" s="456"/>
      <c r="AJ130" s="512"/>
      <c r="AK130" s="528">
        <v>2028612</v>
      </c>
      <c r="AL130" s="456"/>
      <c r="AM130" s="456"/>
      <c r="AN130" s="456"/>
      <c r="AO130" s="512"/>
      <c r="AP130" s="555"/>
      <c r="AQ130" s="563"/>
      <c r="AR130" s="563"/>
      <c r="AS130" s="563"/>
      <c r="AT130" s="573"/>
      <c r="AU130" s="591"/>
      <c r="AV130" s="591"/>
      <c r="AW130" s="591"/>
      <c r="AX130" s="601" t="s">
        <v>435</v>
      </c>
      <c r="AY130" s="429"/>
      <c r="AZ130" s="429"/>
      <c r="BA130" s="429"/>
      <c r="BB130" s="429"/>
      <c r="BC130" s="429"/>
      <c r="BD130" s="429"/>
      <c r="BE130" s="482"/>
      <c r="BF130" s="635">
        <v>15.9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166</v>
      </c>
      <c r="X131" s="477"/>
      <c r="Y131" s="477"/>
      <c r="Z131" s="490"/>
      <c r="AA131" s="497">
        <v>7996011</v>
      </c>
      <c r="AB131" s="502"/>
      <c r="AC131" s="502"/>
      <c r="AD131" s="502"/>
      <c r="AE131" s="514"/>
      <c r="AF131" s="530">
        <v>7687596</v>
      </c>
      <c r="AG131" s="502"/>
      <c r="AH131" s="502"/>
      <c r="AI131" s="502"/>
      <c r="AJ131" s="514"/>
      <c r="AK131" s="530">
        <v>7582402</v>
      </c>
      <c r="AL131" s="502"/>
      <c r="AM131" s="502"/>
      <c r="AN131" s="502"/>
      <c r="AO131" s="514"/>
      <c r="AP131" s="556"/>
      <c r="AQ131" s="564"/>
      <c r="AR131" s="564"/>
      <c r="AS131" s="564"/>
      <c r="AT131" s="574"/>
      <c r="AU131" s="591"/>
      <c r="AV131" s="591"/>
      <c r="AW131" s="591"/>
      <c r="AX131" s="602" t="s">
        <v>473</v>
      </c>
      <c r="AY131" s="611"/>
      <c r="AZ131" s="611"/>
      <c r="BA131" s="611"/>
      <c r="BB131" s="611"/>
      <c r="BC131" s="611"/>
      <c r="BD131" s="611"/>
      <c r="BE131" s="631"/>
      <c r="BF131" s="636">
        <v>94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502</v>
      </c>
      <c r="W132" s="472"/>
      <c r="X132" s="472"/>
      <c r="Y132" s="472"/>
      <c r="Z132" s="491"/>
      <c r="AA132" s="498">
        <v>16.733231109999998</v>
      </c>
      <c r="AB132" s="503"/>
      <c r="AC132" s="503"/>
      <c r="AD132" s="503"/>
      <c r="AE132" s="515"/>
      <c r="AF132" s="531">
        <v>15.95250323</v>
      </c>
      <c r="AG132" s="503"/>
      <c r="AH132" s="503"/>
      <c r="AI132" s="503"/>
      <c r="AJ132" s="515"/>
      <c r="AK132" s="531">
        <v>15.066030530000001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78</v>
      </c>
      <c r="W133" s="410"/>
      <c r="X133" s="410"/>
      <c r="Y133" s="410"/>
      <c r="Z133" s="492"/>
      <c r="AA133" s="499">
        <v>16.7</v>
      </c>
      <c r="AB133" s="504"/>
      <c r="AC133" s="504"/>
      <c r="AD133" s="504"/>
      <c r="AE133" s="516"/>
      <c r="AF133" s="499">
        <v>16.3</v>
      </c>
      <c r="AG133" s="504"/>
      <c r="AH133" s="504"/>
      <c r="AI133" s="504"/>
      <c r="AJ133" s="516"/>
      <c r="AK133" s="499">
        <v>15.9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l4or1Al3yK359fR3poBQQIvj2kSFB9FtfFl9GgZwD72Z7S1AM0db/c1fZE6By0B61iQQ6CnrDBBC+SXRBBNsWg==" saltValue="MczALfE5uIAbKXBzZfdvS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265625" style="749" customWidth="1"/>
    <col min="121" max="121" width="0" style="750" hidden="1" customWidth="1"/>
    <col min="122" max="16384" width="9" style="750" hidden="1" customWidth="1"/>
  </cols>
  <sheetData>
    <row r="1" spans="1:120" ht="13">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50"/>
    </row>
    <row r="17" spans="119:120" ht="13">
      <c r="DP17" s="750"/>
    </row>
    <row r="18" spans="119:120" ht="13"/>
    <row r="19" spans="119:120" ht="13"/>
    <row r="20" spans="119:120" ht="13">
      <c r="DO20" s="750"/>
      <c r="DP20" s="750"/>
    </row>
    <row r="21" spans="119:120" ht="13">
      <c r="DP21" s="750"/>
    </row>
    <row r="22" spans="119:120" ht="13"/>
    <row r="23" spans="119:120" ht="13">
      <c r="DO23" s="750"/>
      <c r="DP23" s="750"/>
    </row>
    <row r="24" spans="119:120" ht="13">
      <c r="DP24" s="750"/>
    </row>
    <row r="25" spans="119:120" ht="13">
      <c r="DP25" s="750"/>
    </row>
    <row r="26" spans="119:120" ht="13">
      <c r="DO26" s="750"/>
      <c r="DP26" s="750"/>
    </row>
    <row r="27" spans="119:120" ht="13"/>
    <row r="28" spans="119:120" ht="13">
      <c r="DO28" s="750"/>
      <c r="DP28" s="750"/>
    </row>
    <row r="29" spans="119:120" ht="13">
      <c r="DP29" s="750"/>
    </row>
    <row r="30" spans="119:120" ht="13"/>
    <row r="31" spans="119:120" ht="13">
      <c r="DO31" s="750"/>
      <c r="DP31" s="750"/>
    </row>
    <row r="32" spans="119:120" ht="13"/>
    <row r="33" spans="98:120" ht="13">
      <c r="DO33" s="750"/>
      <c r="DP33" s="750"/>
    </row>
    <row r="34" spans="98:120" ht="13">
      <c r="DM34" s="750"/>
    </row>
    <row r="35" spans="98:120" ht="13">
      <c r="CT35" s="750"/>
      <c r="CU35" s="750"/>
      <c r="CV35" s="750"/>
      <c r="CY35" s="750"/>
      <c r="CZ35" s="750"/>
      <c r="DA35" s="750"/>
      <c r="DD35" s="750"/>
      <c r="DE35" s="750"/>
      <c r="DF35" s="750"/>
      <c r="DI35" s="750"/>
      <c r="DJ35" s="750"/>
      <c r="DK35" s="750"/>
      <c r="DM35" s="750"/>
      <c r="DN35" s="750"/>
      <c r="DO35" s="750"/>
      <c r="DP35" s="750"/>
    </row>
    <row r="36" spans="98:120" ht="13"/>
    <row r="37" spans="98:120" ht="13">
      <c r="CW37" s="750"/>
      <c r="DB37" s="750"/>
      <c r="DG37" s="750"/>
      <c r="DL37" s="750"/>
      <c r="DP37" s="750"/>
    </row>
    <row r="38" spans="98:120" ht="13">
      <c r="CT38" s="750"/>
      <c r="CU38" s="750"/>
      <c r="CV38" s="750"/>
      <c r="CW38" s="750"/>
      <c r="CY38" s="750"/>
      <c r="CZ38" s="750"/>
      <c r="DA38" s="750"/>
      <c r="DB38" s="750"/>
      <c r="DD38" s="750"/>
      <c r="DE38" s="750"/>
      <c r="DF38" s="750"/>
      <c r="DG38" s="750"/>
      <c r="DI38" s="750"/>
      <c r="DJ38" s="750"/>
      <c r="DK38" s="750"/>
      <c r="DL38" s="750"/>
      <c r="DN38" s="750"/>
      <c r="DO38" s="750"/>
      <c r="DP38" s="750"/>
    </row>
    <row r="39" spans="98:120" ht="13"/>
    <row r="40" spans="98:120" ht="13"/>
    <row r="41" spans="98:120" ht="13"/>
    <row r="42" spans="98:120" ht="13"/>
    <row r="43" spans="98:120" ht="13"/>
    <row r="44" spans="98:120" ht="13"/>
    <row r="45" spans="98:120" ht="13"/>
    <row r="46" spans="98:120" ht="13"/>
    <row r="47" spans="98:120" ht="13"/>
    <row r="48" spans="98:120" ht="13"/>
    <row r="49" spans="22:120" ht="13">
      <c r="DN49" s="750"/>
      <c r="DO49" s="750"/>
      <c r="DP49" s="75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50"/>
      <c r="CS63" s="750"/>
      <c r="CX63" s="750"/>
      <c r="DC63" s="750"/>
      <c r="DH63" s="750"/>
    </row>
    <row r="64" spans="22:120" ht="13">
      <c r="V64" s="750"/>
    </row>
    <row r="65" spans="15:120" ht="13">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ht="13">
      <c r="Q66" s="750"/>
      <c r="S66" s="750"/>
      <c r="U66" s="750"/>
      <c r="DM66" s="750"/>
    </row>
    <row r="67" spans="15:120" ht="13">
      <c r="O67" s="750"/>
      <c r="P67" s="750"/>
      <c r="R67" s="750"/>
      <c r="T67" s="750"/>
      <c r="Y67" s="750"/>
      <c r="CT67" s="750"/>
      <c r="CV67" s="750"/>
      <c r="CW67" s="750"/>
      <c r="CY67" s="750"/>
      <c r="DA67" s="750"/>
      <c r="DB67" s="750"/>
      <c r="DD67" s="750"/>
      <c r="DF67" s="750"/>
      <c r="DG67" s="750"/>
      <c r="DI67" s="750"/>
      <c r="DK67" s="750"/>
      <c r="DL67" s="750"/>
      <c r="DN67" s="750"/>
      <c r="DO67" s="750"/>
      <c r="DP67" s="750"/>
    </row>
    <row r="68" spans="15:120" ht="13"/>
    <row r="69" spans="15:120" ht="13"/>
    <row r="70" spans="15:120" ht="13"/>
    <row r="71" spans="15:120" ht="13"/>
    <row r="72" spans="15:120" ht="13">
      <c r="DP72" s="750"/>
    </row>
    <row r="73" spans="15:120" ht="13">
      <c r="DP73" s="75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50"/>
      <c r="CX96" s="750"/>
      <c r="DC96" s="750"/>
      <c r="DH96" s="750"/>
    </row>
    <row r="97" spans="24:120" ht="13">
      <c r="CS97" s="750"/>
      <c r="CX97" s="750"/>
      <c r="DC97" s="750"/>
      <c r="DH97" s="750"/>
      <c r="DP97" s="749" t="s">
        <v>92</v>
      </c>
    </row>
    <row r="98" spans="24:120" ht="13" hidden="1">
      <c r="CS98" s="750"/>
      <c r="CX98" s="750"/>
      <c r="DC98" s="750"/>
      <c r="DH98" s="750"/>
    </row>
    <row r="99" spans="24:120" ht="13" hidden="1">
      <c r="CS99" s="750"/>
      <c r="CX99" s="750"/>
      <c r="DC99" s="750"/>
      <c r="DH99" s="750"/>
    </row>
    <row r="100" spans="24:120" ht="13"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t="13" hidden="1">
      <c r="CT103" s="750"/>
      <c r="CV103" s="750"/>
      <c r="CW103" s="750"/>
      <c r="CY103" s="750"/>
      <c r="DA103" s="750"/>
      <c r="DB103" s="750"/>
      <c r="DD103" s="750"/>
      <c r="DF103" s="750"/>
      <c r="DG103" s="750"/>
      <c r="DI103" s="750"/>
      <c r="DK103" s="750"/>
      <c r="DL103" s="750"/>
      <c r="DM103" s="750"/>
      <c r="DN103" s="750"/>
      <c r="DO103" s="750"/>
      <c r="DP103" s="750"/>
    </row>
    <row r="104" spans="24:120" ht="13" hidden="1">
      <c r="CV104" s="750"/>
      <c r="CW104" s="750"/>
      <c r="DA104" s="750"/>
      <c r="DB104" s="750"/>
      <c r="DF104" s="750"/>
      <c r="DG104" s="750"/>
      <c r="DK104" s="750"/>
      <c r="DL104" s="750"/>
      <c r="DN104" s="750"/>
      <c r="DO104" s="750"/>
      <c r="DP104" s="750"/>
    </row>
    <row r="105" spans="24:120" ht="12.75" hidden="1" customHeight="1"/>
    <row r="106" spans="24:120" ht="13" hidden="1"/>
    <row r="107" spans="24:120" ht="13" hidden="1"/>
    <row r="108" spans="24:120" ht="13" hidden="1"/>
    <row r="109" spans="24:120" ht="13" hidden="1"/>
    <row r="110" spans="24:120" ht="13" hidden="1"/>
  </sheetData>
  <sheetProtection algorithmName="SHA-512" hashValue="wlwTw8oO/zo6aIraZnpuQc1D8IFU7+uLaPZ7DCzSkuAs1IICvX9vGPLfesytBnn6hnzJNWEgHNk+kOwwxmU1uQ==" saltValue="HcObFytgv72zQFutgBVaW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328125" style="749" customWidth="1"/>
    <col min="117" max="16384" width="9" style="750" hidden="1" customWidth="1"/>
  </cols>
  <sheetData>
    <row r="1" spans="2:116" ht="13">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ht="13"/>
    <row r="3" spans="2:116" ht="13"/>
    <row r="4" spans="2:116" ht="13">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ht="13">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ht="13"/>
    <row r="20" spans="9:116" ht="13"/>
    <row r="21" spans="9:116" ht="13">
      <c r="DL21" s="750"/>
    </row>
    <row r="22" spans="9:116" ht="13">
      <c r="DI22" s="750"/>
      <c r="DJ22" s="750"/>
      <c r="DK22" s="750"/>
      <c r="DL22" s="750"/>
    </row>
    <row r="23" spans="9:116" ht="13">
      <c r="CY23" s="750"/>
      <c r="CZ23" s="750"/>
      <c r="DA23" s="750"/>
      <c r="DB23" s="750"/>
      <c r="DC23" s="750"/>
      <c r="DD23" s="750"/>
      <c r="DE23" s="750"/>
      <c r="DF23" s="750"/>
      <c r="DG23" s="750"/>
      <c r="DH23" s="750"/>
      <c r="DI23" s="750"/>
      <c r="DJ23" s="750"/>
      <c r="DK23" s="750"/>
      <c r="DL23" s="75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750"/>
      <c r="DA35" s="750"/>
      <c r="DB35" s="750"/>
      <c r="DC35" s="750"/>
      <c r="DD35" s="750"/>
      <c r="DE35" s="750"/>
      <c r="DF35" s="750"/>
      <c r="DG35" s="750"/>
      <c r="DH35" s="750"/>
      <c r="DI35" s="750"/>
      <c r="DJ35" s="750"/>
      <c r="DK35" s="750"/>
      <c r="DL35" s="750"/>
    </row>
    <row r="36" spans="15:116" ht="13"/>
    <row r="37" spans="15:116" ht="13">
      <c r="DL37" s="750"/>
    </row>
    <row r="38" spans="15:116" ht="13">
      <c r="DI38" s="750"/>
      <c r="DJ38" s="750"/>
      <c r="DK38" s="750"/>
      <c r="DL38" s="750"/>
    </row>
    <row r="39" spans="15:116" ht="13"/>
    <row r="40" spans="15:116" ht="13"/>
    <row r="41" spans="15:116" ht="13"/>
    <row r="42" spans="15:116" ht="13"/>
    <row r="43" spans="15:116" ht="13">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ht="13">
      <c r="DL44" s="750"/>
    </row>
    <row r="45" spans="15:116" ht="13"/>
    <row r="46" spans="15:116" ht="13">
      <c r="DA46" s="750"/>
      <c r="DB46" s="750"/>
      <c r="DC46" s="750"/>
      <c r="DD46" s="750"/>
      <c r="DE46" s="750"/>
      <c r="DF46" s="750"/>
      <c r="DG46" s="750"/>
      <c r="DH46" s="750"/>
      <c r="DI46" s="750"/>
      <c r="DJ46" s="750"/>
      <c r="DK46" s="750"/>
      <c r="DL46" s="750"/>
    </row>
    <row r="47" spans="15:116" ht="13"/>
    <row r="48" spans="15:116" ht="13"/>
    <row r="49" spans="104:116" ht="13"/>
    <row r="50" spans="104:116" ht="13">
      <c r="CZ50" s="750"/>
      <c r="DA50" s="750"/>
      <c r="DB50" s="750"/>
      <c r="DC50" s="750"/>
      <c r="DD50" s="750"/>
      <c r="DE50" s="750"/>
      <c r="DF50" s="750"/>
      <c r="DG50" s="750"/>
      <c r="DH50" s="750"/>
      <c r="DI50" s="750"/>
      <c r="DJ50" s="750"/>
      <c r="DK50" s="750"/>
      <c r="DL50" s="750"/>
    </row>
    <row r="51" spans="104:116" ht="13"/>
    <row r="52" spans="104:116" ht="13"/>
    <row r="53" spans="104:116" ht="13">
      <c r="DL53" s="75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750"/>
      <c r="DD67" s="750"/>
      <c r="DE67" s="750"/>
      <c r="DF67" s="750"/>
      <c r="DG67" s="750"/>
      <c r="DH67" s="750"/>
      <c r="DI67" s="750"/>
      <c r="DJ67" s="750"/>
      <c r="DK67" s="750"/>
      <c r="DL67" s="75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bZejWxRidpvmGtQADQ8SPyEex75ee4EkykDLzNANd+bEl+Gcyk5nM5Sg/bEvLhlLStCrRNkNvg37qFQoSDYJQ==" saltValue="jxG3S7m9zjNRGOLSgUKMnQ=="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53125" style="365" customWidth="1"/>
    <col min="37" max="44" width="17" style="365" customWidth="1"/>
    <col min="45" max="45" width="6.08984375" style="751" customWidth="1"/>
    <col min="46" max="46" width="3" style="752" customWidth="1"/>
    <col min="47" max="47" width="19.08984375" style="365" hidden="1" customWidth="1"/>
    <col min="48" max="52" width="12.6328125" style="365" hidden="1" customWidth="1"/>
    <col min="53" max="16384" width="8.6328125" style="365" hidden="1" customWidth="1"/>
  </cols>
  <sheetData>
    <row r="1" spans="1:46" ht="13">
      <c r="AS1" s="763"/>
      <c r="AT1" s="763"/>
    </row>
    <row r="2" spans="1:46" ht="13">
      <c r="AS2" s="763"/>
      <c r="AT2" s="763"/>
    </row>
    <row r="3" spans="1:46" ht="13">
      <c r="AS3" s="763"/>
      <c r="AT3" s="763"/>
    </row>
    <row r="4" spans="1:46" ht="13">
      <c r="AS4" s="763"/>
      <c r="AT4" s="763"/>
    </row>
    <row r="5" spans="1:46" ht="16.5">
      <c r="A5" s="754" t="s">
        <v>504</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ht="13">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197</v>
      </c>
      <c r="AL6" s="757"/>
      <c r="AM6" s="757"/>
      <c r="AN6" s="757"/>
      <c r="AO6" s="763"/>
      <c r="AP6" s="763"/>
      <c r="AQ6" s="763"/>
      <c r="AR6" s="763"/>
    </row>
    <row r="7" spans="1:46" ht="13">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79</v>
      </c>
      <c r="AP7" s="820"/>
      <c r="AQ7" s="831" t="s">
        <v>505</v>
      </c>
      <c r="AR7" s="845"/>
    </row>
    <row r="8" spans="1:46" ht="13">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224</v>
      </c>
      <c r="AQ8" s="832" t="s">
        <v>506</v>
      </c>
      <c r="AR8" s="846" t="s">
        <v>507</v>
      </c>
    </row>
    <row r="9" spans="1:46" ht="13">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463</v>
      </c>
      <c r="AL9" s="780"/>
      <c r="AM9" s="780"/>
      <c r="AN9" s="797"/>
      <c r="AO9" s="810">
        <v>2752273</v>
      </c>
      <c r="AP9" s="810">
        <v>144636</v>
      </c>
      <c r="AQ9" s="833">
        <v>81245</v>
      </c>
      <c r="AR9" s="847">
        <v>78</v>
      </c>
    </row>
    <row r="10" spans="1:46" ht="13">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503</v>
      </c>
      <c r="AL10" s="780"/>
      <c r="AM10" s="780"/>
      <c r="AN10" s="797"/>
      <c r="AO10" s="811">
        <v>162996</v>
      </c>
      <c r="AP10" s="811">
        <v>8566</v>
      </c>
      <c r="AQ10" s="834">
        <v>9012</v>
      </c>
      <c r="AR10" s="848">
        <v>-4.9000000000000004</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200</v>
      </c>
      <c r="AL11" s="780"/>
      <c r="AM11" s="780"/>
      <c r="AN11" s="797"/>
      <c r="AO11" s="811">
        <v>36842</v>
      </c>
      <c r="AP11" s="811">
        <v>1936</v>
      </c>
      <c r="AQ11" s="834">
        <v>11253</v>
      </c>
      <c r="AR11" s="848">
        <v>-82.8</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396</v>
      </c>
      <c r="AL12" s="780"/>
      <c r="AM12" s="780"/>
      <c r="AN12" s="797"/>
      <c r="AO12" s="811">
        <v>293775</v>
      </c>
      <c r="AP12" s="811">
        <v>15438</v>
      </c>
      <c r="AQ12" s="834">
        <v>1349</v>
      </c>
      <c r="AR12" s="848">
        <v>1044.4000000000001</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233</v>
      </c>
      <c r="AL13" s="780"/>
      <c r="AM13" s="780"/>
      <c r="AN13" s="797"/>
      <c r="AO13" s="811" t="s">
        <v>140</v>
      </c>
      <c r="AP13" s="811" t="s">
        <v>140</v>
      </c>
      <c r="AQ13" s="834" t="s">
        <v>140</v>
      </c>
      <c r="AR13" s="848" t="s">
        <v>140</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285</v>
      </c>
      <c r="AL14" s="780"/>
      <c r="AM14" s="780"/>
      <c r="AN14" s="797"/>
      <c r="AO14" s="811">
        <v>141415</v>
      </c>
      <c r="AP14" s="811">
        <v>7432</v>
      </c>
      <c r="AQ14" s="834">
        <v>5445</v>
      </c>
      <c r="AR14" s="848">
        <v>36.5</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508</v>
      </c>
      <c r="AL15" s="780"/>
      <c r="AM15" s="780"/>
      <c r="AN15" s="797"/>
      <c r="AO15" s="811">
        <v>1800</v>
      </c>
      <c r="AP15" s="811">
        <v>95</v>
      </c>
      <c r="AQ15" s="834">
        <v>2659</v>
      </c>
      <c r="AR15" s="848">
        <v>-96.4</v>
      </c>
    </row>
    <row r="16" spans="1:46" ht="13">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306</v>
      </c>
      <c r="AL16" s="781"/>
      <c r="AM16" s="781"/>
      <c r="AN16" s="798"/>
      <c r="AO16" s="811">
        <v>-289528</v>
      </c>
      <c r="AP16" s="811">
        <v>-15215</v>
      </c>
      <c r="AQ16" s="834">
        <v>-8172</v>
      </c>
      <c r="AR16" s="848">
        <v>86.2</v>
      </c>
    </row>
    <row r="17" spans="1:46" ht="13">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270</v>
      </c>
      <c r="AL17" s="781"/>
      <c r="AM17" s="781"/>
      <c r="AN17" s="798"/>
      <c r="AO17" s="811">
        <v>3099573</v>
      </c>
      <c r="AP17" s="811">
        <v>162887</v>
      </c>
      <c r="AQ17" s="834">
        <v>102791</v>
      </c>
      <c r="AR17" s="848">
        <v>58.5</v>
      </c>
    </row>
    <row r="18" spans="1:46" ht="13">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ht="13">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179</v>
      </c>
      <c r="AL19" s="763"/>
      <c r="AM19" s="763"/>
      <c r="AN19" s="763"/>
      <c r="AO19" s="763"/>
      <c r="AP19" s="763"/>
      <c r="AQ19" s="763"/>
      <c r="AR19" s="763"/>
    </row>
    <row r="20" spans="1:46" ht="13">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509</v>
      </c>
      <c r="AP20" s="822" t="s">
        <v>329</v>
      </c>
      <c r="AQ20" s="835" t="s">
        <v>38</v>
      </c>
      <c r="AR20" s="849"/>
    </row>
    <row r="21" spans="1:46" s="753" customFormat="1" ht="13">
      <c r="A21" s="755"/>
      <c r="AK21" s="770" t="s">
        <v>510</v>
      </c>
      <c r="AL21" s="783"/>
      <c r="AM21" s="783"/>
      <c r="AN21" s="800"/>
      <c r="AO21" s="813">
        <v>14.56</v>
      </c>
      <c r="AP21" s="823">
        <v>9.44</v>
      </c>
      <c r="AQ21" s="836">
        <v>5.12</v>
      </c>
      <c r="AS21" s="855"/>
      <c r="AT21" s="755"/>
    </row>
    <row r="22" spans="1:46" s="753" customFormat="1" ht="13">
      <c r="A22" s="755"/>
      <c r="AK22" s="770" t="s">
        <v>511</v>
      </c>
      <c r="AL22" s="783"/>
      <c r="AM22" s="783"/>
      <c r="AN22" s="800"/>
      <c r="AO22" s="814">
        <v>97.8</v>
      </c>
      <c r="AP22" s="824">
        <v>96.6</v>
      </c>
      <c r="AQ22" s="837">
        <v>1.2</v>
      </c>
      <c r="AR22" s="825"/>
      <c r="AS22" s="855"/>
      <c r="AT22" s="755"/>
    </row>
    <row r="23" spans="1:46" s="753" customFormat="1" ht="13">
      <c r="A23" s="755"/>
      <c r="AP23" s="825"/>
      <c r="AQ23" s="825"/>
      <c r="AR23" s="825"/>
      <c r="AS23" s="855"/>
      <c r="AT23" s="755"/>
    </row>
    <row r="24" spans="1:46" s="753" customFormat="1" ht="13">
      <c r="A24" s="755"/>
      <c r="AP24" s="825"/>
      <c r="AQ24" s="825"/>
      <c r="AR24" s="825"/>
      <c r="AS24" s="855"/>
      <c r="AT24" s="755"/>
    </row>
    <row r="25" spans="1:46" s="753" customFormat="1" ht="13">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ht="13">
      <c r="A26" s="757" t="s">
        <v>389</v>
      </c>
      <c r="AP26" s="825"/>
      <c r="AQ26" s="825"/>
      <c r="AR26" s="825"/>
      <c r="AS26" s="757"/>
      <c r="AT26" s="757"/>
    </row>
    <row r="27" spans="1:46" ht="13">
      <c r="A27" s="758" t="s">
        <v>420</v>
      </c>
      <c r="AO27" s="763"/>
      <c r="AP27" s="763"/>
      <c r="AQ27" s="763"/>
      <c r="AR27" s="763"/>
      <c r="AS27" s="763"/>
      <c r="AT27" s="763"/>
    </row>
    <row r="28" spans="1:46" ht="16.5">
      <c r="A28" s="754" t="s">
        <v>260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ht="13">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122</v>
      </c>
      <c r="AL29" s="757"/>
      <c r="AM29" s="757"/>
      <c r="AN29" s="757"/>
      <c r="AO29" s="763"/>
      <c r="AP29" s="763"/>
      <c r="AQ29" s="763"/>
      <c r="AR29" s="763"/>
      <c r="AS29" s="858"/>
    </row>
    <row r="30" spans="1:46" ht="13">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79</v>
      </c>
      <c r="AP30" s="820"/>
      <c r="AQ30" s="831" t="s">
        <v>505</v>
      </c>
      <c r="AR30" s="845"/>
    </row>
    <row r="31" spans="1:46" ht="13">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224</v>
      </c>
      <c r="AQ31" s="832" t="s">
        <v>506</v>
      </c>
      <c r="AR31" s="846" t="s">
        <v>507</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512</v>
      </c>
      <c r="AL32" s="784"/>
      <c r="AM32" s="784"/>
      <c r="AN32" s="801"/>
      <c r="AO32" s="811">
        <v>2395874</v>
      </c>
      <c r="AP32" s="811">
        <v>125906</v>
      </c>
      <c r="AQ32" s="838">
        <v>53655</v>
      </c>
      <c r="AR32" s="848">
        <v>134.69999999999999</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513</v>
      </c>
      <c r="AL33" s="784"/>
      <c r="AM33" s="784"/>
      <c r="AN33" s="801"/>
      <c r="AO33" s="811" t="s">
        <v>140</v>
      </c>
      <c r="AP33" s="811" t="s">
        <v>140</v>
      </c>
      <c r="AQ33" s="838" t="s">
        <v>140</v>
      </c>
      <c r="AR33" s="848" t="s">
        <v>140</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515</v>
      </c>
      <c r="AL34" s="784"/>
      <c r="AM34" s="784"/>
      <c r="AN34" s="801"/>
      <c r="AO34" s="811" t="s">
        <v>140</v>
      </c>
      <c r="AP34" s="811" t="s">
        <v>140</v>
      </c>
      <c r="AQ34" s="838">
        <v>68</v>
      </c>
      <c r="AR34" s="848" t="s">
        <v>140</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516</v>
      </c>
      <c r="AL35" s="784"/>
      <c r="AM35" s="784"/>
      <c r="AN35" s="801"/>
      <c r="AO35" s="811">
        <v>810601</v>
      </c>
      <c r="AP35" s="811">
        <v>42598</v>
      </c>
      <c r="AQ35" s="838">
        <v>21213</v>
      </c>
      <c r="AR35" s="848">
        <v>100.8</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t="s">
        <v>140</v>
      </c>
      <c r="AP36" s="811" t="s">
        <v>140</v>
      </c>
      <c r="AQ36" s="838">
        <v>3939</v>
      </c>
      <c r="AR36" s="848" t="s">
        <v>140</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344</v>
      </c>
      <c r="AL37" s="784"/>
      <c r="AM37" s="784"/>
      <c r="AN37" s="801"/>
      <c r="AO37" s="811">
        <v>2607</v>
      </c>
      <c r="AP37" s="811">
        <v>137</v>
      </c>
      <c r="AQ37" s="838">
        <v>620</v>
      </c>
      <c r="AR37" s="848">
        <v>-77.900000000000006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517</v>
      </c>
      <c r="AL38" s="785"/>
      <c r="AM38" s="785"/>
      <c r="AN38" s="802"/>
      <c r="AO38" s="815">
        <v>148</v>
      </c>
      <c r="AP38" s="815">
        <v>8</v>
      </c>
      <c r="AQ38" s="839">
        <v>4</v>
      </c>
      <c r="AR38" s="837">
        <v>100</v>
      </c>
      <c r="AS38" s="858"/>
    </row>
    <row r="39" spans="1:46" ht="13">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76</v>
      </c>
      <c r="AL39" s="785"/>
      <c r="AM39" s="785"/>
      <c r="AN39" s="802"/>
      <c r="AO39" s="811">
        <v>-38251</v>
      </c>
      <c r="AP39" s="811">
        <v>-2010</v>
      </c>
      <c r="AQ39" s="838">
        <v>-2084</v>
      </c>
      <c r="AR39" s="848">
        <v>-3.6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518</v>
      </c>
      <c r="AL40" s="784"/>
      <c r="AM40" s="784"/>
      <c r="AN40" s="801"/>
      <c r="AO40" s="811">
        <v>-2028612</v>
      </c>
      <c r="AP40" s="811">
        <v>-106606</v>
      </c>
      <c r="AQ40" s="838">
        <v>-53215</v>
      </c>
      <c r="AR40" s="848">
        <v>100.3</v>
      </c>
      <c r="AS40" s="858"/>
    </row>
    <row r="41" spans="1:46" ht="13">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383</v>
      </c>
      <c r="AL41" s="786"/>
      <c r="AM41" s="786"/>
      <c r="AN41" s="803"/>
      <c r="AO41" s="811">
        <v>1142367</v>
      </c>
      <c r="AP41" s="811">
        <v>60033</v>
      </c>
      <c r="AQ41" s="838">
        <v>24200</v>
      </c>
      <c r="AR41" s="848">
        <v>148.1</v>
      </c>
      <c r="AS41" s="858"/>
    </row>
    <row r="42" spans="1:46" ht="13">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54</v>
      </c>
      <c r="AL42" s="763"/>
      <c r="AM42" s="763"/>
      <c r="AN42" s="763"/>
      <c r="AO42" s="763"/>
      <c r="AP42" s="763"/>
      <c r="AQ42" s="825"/>
      <c r="AR42" s="825"/>
      <c r="AS42" s="858"/>
    </row>
    <row r="43" spans="1:46" ht="13">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ht="13">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ht="13">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ht="13">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519</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ht="13">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213</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79</v>
      </c>
      <c r="AN49" s="804" t="s">
        <v>446</v>
      </c>
      <c r="AO49" s="816"/>
      <c r="AP49" s="816"/>
      <c r="AQ49" s="816"/>
      <c r="AR49" s="850"/>
    </row>
    <row r="50" spans="1:44" ht="13">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494</v>
      </c>
      <c r="AO50" s="817" t="s">
        <v>495</v>
      </c>
      <c r="AP50" s="828" t="s">
        <v>520</v>
      </c>
      <c r="AQ50" s="841" t="s">
        <v>380</v>
      </c>
      <c r="AR50" s="851" t="s">
        <v>521</v>
      </c>
    </row>
    <row r="51" spans="1:44" ht="13">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31</v>
      </c>
      <c r="AL51" s="787"/>
      <c r="AM51" s="793">
        <v>3234059</v>
      </c>
      <c r="AN51" s="806">
        <v>163419</v>
      </c>
      <c r="AO51" s="818">
        <v>113.5</v>
      </c>
      <c r="AP51" s="829">
        <v>118124</v>
      </c>
      <c r="AQ51" s="842">
        <v>49.2</v>
      </c>
      <c r="AR51" s="852">
        <v>64.3</v>
      </c>
    </row>
    <row r="52" spans="1:44" ht="13">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272</v>
      </c>
      <c r="AM52" s="794">
        <v>1035049</v>
      </c>
      <c r="AN52" s="807">
        <v>52302</v>
      </c>
      <c r="AO52" s="819">
        <v>83.8</v>
      </c>
      <c r="AP52" s="830">
        <v>54614</v>
      </c>
      <c r="AQ52" s="843">
        <v>35</v>
      </c>
      <c r="AR52" s="853">
        <v>48.8</v>
      </c>
    </row>
    <row r="53" spans="1:44" ht="13">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387</v>
      </c>
      <c r="AL53" s="787"/>
      <c r="AM53" s="793">
        <v>2116374</v>
      </c>
      <c r="AN53" s="806">
        <v>107610</v>
      </c>
      <c r="AO53" s="818">
        <v>-34.200000000000003</v>
      </c>
      <c r="AP53" s="829">
        <v>101693</v>
      </c>
      <c r="AQ53" s="842">
        <v>-13.9</v>
      </c>
      <c r="AR53" s="852">
        <v>-20.3</v>
      </c>
    </row>
    <row r="54" spans="1:44" ht="13">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272</v>
      </c>
      <c r="AM54" s="794">
        <v>1344567</v>
      </c>
      <c r="AN54" s="807">
        <v>68367</v>
      </c>
      <c r="AO54" s="819">
        <v>30.7</v>
      </c>
      <c r="AP54" s="830">
        <v>51066</v>
      </c>
      <c r="AQ54" s="843">
        <v>-6.5</v>
      </c>
      <c r="AR54" s="853">
        <v>37.200000000000003</v>
      </c>
    </row>
    <row r="55" spans="1:44" ht="13">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230</v>
      </c>
      <c r="AL55" s="787"/>
      <c r="AM55" s="793">
        <v>2621990</v>
      </c>
      <c r="AN55" s="806">
        <v>134744</v>
      </c>
      <c r="AO55" s="818">
        <v>25.2</v>
      </c>
      <c r="AP55" s="829">
        <v>96635</v>
      </c>
      <c r="AQ55" s="842">
        <v>-5</v>
      </c>
      <c r="AR55" s="852">
        <v>30.2</v>
      </c>
    </row>
    <row r="56" spans="1:44" ht="13">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272</v>
      </c>
      <c r="AM56" s="794">
        <v>1510774</v>
      </c>
      <c r="AN56" s="807">
        <v>77639</v>
      </c>
      <c r="AO56" s="819">
        <v>13.6</v>
      </c>
      <c r="AP56" s="830">
        <v>44408</v>
      </c>
      <c r="AQ56" s="843">
        <v>-13</v>
      </c>
      <c r="AR56" s="853">
        <v>26.6</v>
      </c>
    </row>
    <row r="57" spans="1:44" ht="13">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124</v>
      </c>
      <c r="AL57" s="787"/>
      <c r="AM57" s="793">
        <v>674947</v>
      </c>
      <c r="AN57" s="806">
        <v>35039</v>
      </c>
      <c r="AO57" s="818">
        <v>-74</v>
      </c>
      <c r="AP57" s="829">
        <v>115123</v>
      </c>
      <c r="AQ57" s="842">
        <v>19.100000000000001</v>
      </c>
      <c r="AR57" s="852">
        <v>-93.1</v>
      </c>
    </row>
    <row r="58" spans="1:44" ht="13">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272</v>
      </c>
      <c r="AM58" s="794">
        <v>456798</v>
      </c>
      <c r="AN58" s="807">
        <v>23714</v>
      </c>
      <c r="AO58" s="819">
        <v>-69.5</v>
      </c>
      <c r="AP58" s="830">
        <v>46026</v>
      </c>
      <c r="AQ58" s="843">
        <v>3.6</v>
      </c>
      <c r="AR58" s="853">
        <v>-73.099999999999994</v>
      </c>
    </row>
    <row r="59" spans="1:44" ht="13">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228</v>
      </c>
      <c r="AL59" s="787"/>
      <c r="AM59" s="793">
        <v>1760066</v>
      </c>
      <c r="AN59" s="806">
        <v>92494</v>
      </c>
      <c r="AO59" s="818">
        <v>164</v>
      </c>
      <c r="AP59" s="829">
        <v>98899</v>
      </c>
      <c r="AQ59" s="842">
        <v>-14.1</v>
      </c>
      <c r="AR59" s="852">
        <v>178.1</v>
      </c>
    </row>
    <row r="60" spans="1:44" ht="13">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272</v>
      </c>
      <c r="AM60" s="794">
        <v>1205094</v>
      </c>
      <c r="AN60" s="807">
        <v>63329</v>
      </c>
      <c r="AO60" s="819">
        <v>167.1</v>
      </c>
      <c r="AP60" s="830">
        <v>43734</v>
      </c>
      <c r="AQ60" s="843">
        <v>-5</v>
      </c>
      <c r="AR60" s="853">
        <v>172.1</v>
      </c>
    </row>
    <row r="61" spans="1:44" ht="13">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522</v>
      </c>
      <c r="AL61" s="790"/>
      <c r="AM61" s="793">
        <v>2081487</v>
      </c>
      <c r="AN61" s="806">
        <v>106661</v>
      </c>
      <c r="AO61" s="818">
        <v>38.9</v>
      </c>
      <c r="AP61" s="829">
        <v>106095</v>
      </c>
      <c r="AQ61" s="844">
        <v>7.1</v>
      </c>
      <c r="AR61" s="852">
        <v>31.8</v>
      </c>
    </row>
    <row r="62" spans="1:44" ht="13">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272</v>
      </c>
      <c r="AM62" s="794">
        <v>1110456</v>
      </c>
      <c r="AN62" s="807">
        <v>57070</v>
      </c>
      <c r="AO62" s="819">
        <v>45.1</v>
      </c>
      <c r="AP62" s="830">
        <v>47970</v>
      </c>
      <c r="AQ62" s="843">
        <v>2.8</v>
      </c>
      <c r="AR62" s="853">
        <v>42.3</v>
      </c>
    </row>
    <row r="63" spans="1:44" ht="13">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ht="13">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ht="13">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ht="13">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t="13" hidden="1">
      <c r="AK70" s="763"/>
      <c r="AL70" s="763"/>
      <c r="AM70" s="763"/>
      <c r="AN70" s="763"/>
      <c r="AO70" s="763"/>
      <c r="AP70" s="763"/>
      <c r="AQ70" s="763"/>
      <c r="AR70" s="763"/>
    </row>
    <row r="71" spans="1:46" ht="13" hidden="1">
      <c r="AK71" s="763"/>
      <c r="AL71" s="763"/>
      <c r="AM71" s="763"/>
      <c r="AN71" s="763"/>
      <c r="AO71" s="763"/>
      <c r="AP71" s="763"/>
      <c r="AQ71" s="763"/>
      <c r="AR71" s="763"/>
    </row>
    <row r="72" spans="1:46" ht="13" hidden="1">
      <c r="AK72" s="763"/>
      <c r="AL72" s="763"/>
      <c r="AM72" s="763"/>
      <c r="AN72" s="763"/>
      <c r="AO72" s="763"/>
      <c r="AP72" s="763"/>
      <c r="AQ72" s="763"/>
      <c r="AR72" s="763"/>
    </row>
    <row r="73" spans="1:46" ht="13" hidden="1">
      <c r="AK73" s="763"/>
      <c r="AL73" s="763"/>
      <c r="AM73" s="763"/>
      <c r="AN73" s="763"/>
      <c r="AO73" s="763"/>
      <c r="AP73" s="763"/>
      <c r="AQ73" s="763"/>
      <c r="AR73" s="763"/>
    </row>
    <row r="74" spans="1:46" ht="13" hidden="1"/>
  </sheetData>
  <sheetProtection algorithmName="SHA-512" hashValue="eYtIoqFeSMQoN2UgckUjydj0fNYuW5nx5RbLVQFG8uhbqUt4If5VddFsmFhnvFGCtb0s+6OZjlTTQOM/Py+wtA==" saltValue="NNXfvT72aoa5jUgg+z22Z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531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ht="13">
      <c r="B2" s="750"/>
      <c r="DG2" s="750"/>
    </row>
    <row r="3" spans="2:125" ht="13">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ht="13"/>
    <row r="5" spans="2:125" ht="13"/>
    <row r="6" spans="2:125" ht="13"/>
    <row r="7" spans="2:125" ht="13"/>
    <row r="8" spans="2:125" ht="13"/>
    <row r="9" spans="2:125" ht="13">
      <c r="DU9" s="750"/>
    </row>
    <row r="10" spans="2:125" ht="13"/>
    <row r="11" spans="2:125" ht="13"/>
    <row r="12" spans="2:125" ht="13"/>
    <row r="13" spans="2:125" ht="13"/>
    <row r="14" spans="2:125" ht="13"/>
    <row r="15" spans="2:125" ht="13"/>
    <row r="16" spans="2:125" ht="13"/>
    <row r="17" spans="125:125" ht="13">
      <c r="DU17" s="750"/>
    </row>
    <row r="18" spans="125:125" ht="13"/>
    <row r="19" spans="125:125" ht="13"/>
    <row r="20" spans="125:125" ht="13">
      <c r="DU20" s="750"/>
    </row>
    <row r="21" spans="125:125" ht="13">
      <c r="DU21" s="750"/>
    </row>
    <row r="22" spans="125:125" ht="13"/>
    <row r="23" spans="125:125" ht="13"/>
    <row r="24" spans="125:125" ht="13"/>
    <row r="25" spans="125:125" ht="13"/>
    <row r="26" spans="125:125" ht="13"/>
    <row r="27" spans="125:125" ht="13"/>
    <row r="28" spans="125:125" ht="13">
      <c r="DU28" s="750"/>
    </row>
    <row r="29" spans="125:125" ht="13"/>
    <row r="30" spans="125:125" ht="13"/>
    <row r="31" spans="125:125" ht="13"/>
    <row r="32" spans="125:125" ht="13"/>
    <row r="33" spans="2:125" ht="13">
      <c r="B33" s="750"/>
      <c r="G33" s="750"/>
      <c r="I33" s="750"/>
    </row>
    <row r="34" spans="2:125" ht="13">
      <c r="C34" s="750"/>
      <c r="P34" s="750"/>
      <c r="DE34" s="750"/>
      <c r="DH34" s="750"/>
    </row>
    <row r="35" spans="2:125" ht="13">
      <c r="D35" s="750"/>
      <c r="E35" s="750"/>
      <c r="DG35" s="750"/>
      <c r="DJ35" s="750"/>
      <c r="DP35" s="750"/>
      <c r="DQ35" s="750"/>
      <c r="DR35" s="750"/>
      <c r="DS35" s="750"/>
      <c r="DT35" s="750"/>
      <c r="DU35" s="750"/>
    </row>
    <row r="36" spans="2:125" ht="13">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ht="13">
      <c r="DU37" s="750"/>
    </row>
    <row r="38" spans="2:125" ht="13">
      <c r="DT38" s="750"/>
      <c r="DU38" s="750"/>
    </row>
    <row r="39" spans="2:125" ht="13"/>
    <row r="40" spans="2:125" ht="13">
      <c r="DH40" s="750"/>
    </row>
    <row r="41" spans="2:125" ht="13">
      <c r="DE41" s="750"/>
    </row>
    <row r="42" spans="2:125" ht="13">
      <c r="DG42" s="750"/>
      <c r="DJ42" s="750"/>
    </row>
    <row r="43" spans="2:125" ht="13">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ht="13">
      <c r="DU44" s="750"/>
    </row>
    <row r="45" spans="2:125" ht="13"/>
    <row r="46" spans="2:125" ht="13"/>
    <row r="47" spans="2:125" ht="13"/>
    <row r="48" spans="2:125" ht="13">
      <c r="DT48" s="750"/>
      <c r="DU48" s="750"/>
    </row>
    <row r="49" spans="120:125" ht="13">
      <c r="DU49" s="750"/>
    </row>
    <row r="50" spans="120:125" ht="13">
      <c r="DU50" s="750"/>
    </row>
    <row r="51" spans="120:125" ht="13">
      <c r="DP51" s="750"/>
      <c r="DQ51" s="750"/>
      <c r="DR51" s="750"/>
      <c r="DS51" s="750"/>
      <c r="DT51" s="750"/>
      <c r="DU51" s="750"/>
    </row>
    <row r="52" spans="120:125" ht="13"/>
    <row r="53" spans="120:125" ht="13"/>
    <row r="54" spans="120:125" ht="13">
      <c r="DU54" s="750"/>
    </row>
    <row r="55" spans="120:125" ht="13"/>
    <row r="56" spans="120:125" ht="13"/>
    <row r="57" spans="120:125" ht="13"/>
    <row r="58" spans="120:125" ht="13">
      <c r="DU58" s="750"/>
    </row>
    <row r="59" spans="120:125" ht="13"/>
    <row r="60" spans="120:125" ht="13"/>
    <row r="61" spans="120:125" ht="13"/>
    <row r="62" spans="120:125" ht="13"/>
    <row r="63" spans="120:125" ht="13">
      <c r="DU63" s="750"/>
    </row>
    <row r="64" spans="120:125" ht="13">
      <c r="DT64" s="750"/>
      <c r="DU64" s="750"/>
    </row>
    <row r="65" spans="123:125" ht="13"/>
    <row r="66" spans="123:125" ht="13"/>
    <row r="67" spans="123:125" ht="13"/>
    <row r="68" spans="123:125" ht="13"/>
    <row r="69" spans="123:125" ht="13">
      <c r="DS69" s="750"/>
      <c r="DT69" s="750"/>
      <c r="DU69" s="75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50"/>
    </row>
    <row r="83" spans="116:125" ht="13">
      <c r="DM83" s="750"/>
      <c r="DN83" s="750"/>
      <c r="DO83" s="750"/>
      <c r="DP83" s="750"/>
      <c r="DQ83" s="750"/>
      <c r="DR83" s="750"/>
      <c r="DS83" s="750"/>
      <c r="DT83" s="750"/>
      <c r="DU83" s="750"/>
    </row>
    <row r="84" spans="116:125" ht="13"/>
    <row r="85" spans="116:125" ht="13"/>
    <row r="86" spans="116:125" ht="13"/>
    <row r="87" spans="116:125" ht="13"/>
    <row r="88" spans="116:125" ht="13">
      <c r="DU88" s="750"/>
    </row>
    <row r="89" spans="116:125" ht="13"/>
    <row r="90" spans="116:125" ht="13"/>
    <row r="91" spans="116:125" ht="13"/>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92</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01AonW5ku2+79AKTSMR7qeXibzUam3ifbv0z4xaHU0/cbNBfe2rR2vRHfmol5/ZbZeEkL9XwSeVbtHXzjRuw==" saltValue="dNNdD2Vwis92VwYaAwrX3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531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ht="13">
      <c r="B2" s="750"/>
      <c r="T2" s="750"/>
    </row>
    <row r="3" spans="1:125" ht="13">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50"/>
      <c r="G33" s="750"/>
      <c r="I33" s="750"/>
    </row>
    <row r="34" spans="2:125" ht="13">
      <c r="C34" s="750"/>
      <c r="P34" s="750"/>
      <c r="R34" s="750"/>
      <c r="U34" s="750"/>
    </row>
    <row r="35" spans="2:125" ht="13">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ht="13">
      <c r="F36" s="750"/>
      <c r="H36" s="750"/>
      <c r="J36" s="750"/>
      <c r="K36" s="750"/>
      <c r="L36" s="750"/>
      <c r="M36" s="750"/>
      <c r="N36" s="750"/>
      <c r="O36" s="750"/>
      <c r="Q36" s="750"/>
      <c r="S36" s="750"/>
      <c r="V36" s="750"/>
    </row>
    <row r="37" spans="2:125" ht="13"/>
    <row r="38" spans="2:125" ht="13"/>
    <row r="39" spans="2:125" ht="13"/>
    <row r="40" spans="2:125" ht="13">
      <c r="U40" s="750"/>
    </row>
    <row r="41" spans="2:125" ht="13">
      <c r="R41" s="750"/>
    </row>
    <row r="42" spans="2:125" ht="13">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ht="13">
      <c r="Q43" s="750"/>
      <c r="S43" s="750"/>
      <c r="V43" s="75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bEU4o1zOZistZ18cZY+iD7oj1BV1xwrVz4I92CWCcD2QVx6N3g2Keafzp85mxrMm5JoieaPQs1jtgmHdTj7Aw==" saltValue="2BfK64FXWiVuMs0/AZVOZ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6953125" style="365" customWidth="1"/>
    <col min="2" max="16" width="14.63281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13</v>
      </c>
      <c r="F46" s="872" t="s">
        <v>524</v>
      </c>
      <c r="G46" s="876" t="s">
        <v>525</v>
      </c>
      <c r="H46" s="876" t="s">
        <v>374</v>
      </c>
      <c r="I46" s="876" t="s">
        <v>194</v>
      </c>
      <c r="J46" s="881" t="s">
        <v>414</v>
      </c>
    </row>
    <row r="47" spans="2:10" ht="57.75" customHeight="1">
      <c r="B47" s="861"/>
      <c r="C47" s="865" t="s">
        <v>3</v>
      </c>
      <c r="D47" s="865"/>
      <c r="E47" s="869"/>
      <c r="F47" s="873">
        <v>19.3</v>
      </c>
      <c r="G47" s="877">
        <v>22.41</v>
      </c>
      <c r="H47" s="877">
        <v>25.58</v>
      </c>
      <c r="I47" s="877">
        <v>22.53</v>
      </c>
      <c r="J47" s="882">
        <v>15.56</v>
      </c>
    </row>
    <row r="48" spans="2:10" ht="57.75" customHeight="1">
      <c r="B48" s="862"/>
      <c r="C48" s="866" t="s">
        <v>7</v>
      </c>
      <c r="D48" s="866"/>
      <c r="E48" s="870"/>
      <c r="F48" s="874">
        <v>5.81</v>
      </c>
      <c r="G48" s="878">
        <v>5.65</v>
      </c>
      <c r="H48" s="878">
        <v>1.67</v>
      </c>
      <c r="I48" s="878">
        <v>3.25</v>
      </c>
      <c r="J48" s="883">
        <v>2.1</v>
      </c>
    </row>
    <row r="49" spans="2:10" ht="57.75" customHeight="1">
      <c r="B49" s="863"/>
      <c r="C49" s="867" t="s">
        <v>12</v>
      </c>
      <c r="D49" s="867"/>
      <c r="E49" s="871"/>
      <c r="F49" s="875">
        <v>3.95</v>
      </c>
      <c r="G49" s="879">
        <v>2.75</v>
      </c>
      <c r="H49" s="879" t="s">
        <v>294</v>
      </c>
      <c r="I49" s="879" t="s">
        <v>375</v>
      </c>
      <c r="J49" s="884" t="s">
        <v>526</v>
      </c>
    </row>
    <row r="50" spans="2:10" ht="13.5" customHeight="1"/>
    <row r="51" spans="2:10" ht="13.5" hidden="1" customHeight="1"/>
    <row r="52" spans="2:10" ht="13.5" hidden="1" customHeight="1"/>
    <row r="53" spans="2:10" ht="13.5" hidden="1" customHeight="1"/>
  </sheetData>
  <sheetProtection algorithmName="SHA-512" hashValue="F8OQkb50Yj0Qj9D0OTSJ//ShnhultjraZJENAsBpDEfzU5iCRlAOfzBlVr5ZGzfg6pQB+6CYbe0ENC6D/ti5iw==" saltValue="8l5j+5o5i3qZ+SZ/nL44n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久次　恭子</cp:lastModifiedBy>
  <cp:lastPrinted>2019-03-13T08:56:32Z</cp:lastPrinted>
  <dcterms:created xsi:type="dcterms:W3CDTF">2019-02-14T04:22:10Z</dcterms:created>
  <dcterms:modified xsi:type="dcterms:W3CDTF">2019-11-15T05:53:18Z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2019-11-15T05:53:18Z</vt:filetime>
  </property>
</Properties>
</file>