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98" yWindow="-98" windowWidth="20715" windowHeight="13155"/>
  </bookViews>
  <sheets>
    <sheet name="(様式1号)交付申請書 " sheetId="2" r:id="rId1"/>
    <sheet name="計算シート　（CO2削減量 空調設備）" sheetId="3" r:id="rId2"/>
    <sheet name="計算シート（CO2削減量 給湯設備）" sheetId="4" r:id="rId3"/>
  </sheets>
  <definedNames>
    <definedName name="_xlnm.Print_Area" localSheetId="0">'(様式1号)交付申請書 '!$A$1:$M$87</definedName>
    <definedName name="_xlnm.Print_Area" localSheetId="2">'計算シート（CO2削減量 給湯設備）'!$A$1:$J$55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<sst xmlns="http://schemas.openxmlformats.org/spreadsheetml/2006/main" xmlns:r="http://schemas.openxmlformats.org/officeDocument/2006/relationships" count="181" uniqueCount="181">
  <si>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年　　月　　日</t>
    <rPh sb="0" eb="1">
      <t>ネン</t>
    </rPh>
    <rPh sb="3" eb="4">
      <t>ツキ</t>
    </rPh>
    <rPh sb="6" eb="7">
      <t>ニチ</t>
    </rPh>
    <phoneticPr fontId="2"/>
  </si>
  <si>
    <t>その他経費</t>
    <rPh sb="2" eb="3">
      <t>タ</t>
    </rPh>
    <rPh sb="3" eb="5">
      <t>ケイヒ</t>
    </rPh>
    <phoneticPr fontId="2"/>
  </si>
  <si>
    <t>補助対象経費</t>
  </si>
  <si>
    <t>基づき、次のとおり申請します。</t>
    <rPh sb="4" eb="5">
      <t>ツギ</t>
    </rPh>
    <phoneticPr fontId="2"/>
  </si>
  <si>
    <t>申請者本人の口座に限ります。</t>
  </si>
  <si>
    <t>４　添付資料等（チェック欄にチェックして確認してください。）</t>
    <rPh sb="2" eb="4">
      <t>テンプ</t>
    </rPh>
    <rPh sb="4" eb="6">
      <t>シリョウ</t>
    </rPh>
    <rPh sb="6" eb="7">
      <t>トウ</t>
    </rPh>
    <rPh sb="12" eb="13">
      <t>ラン</t>
    </rPh>
    <rPh sb="20" eb="22">
      <t>カクニン</t>
    </rPh>
    <phoneticPr fontId="2"/>
  </si>
  <si>
    <t>３　補助事業に要する経費の配分　　　　　　　　　　　　　　　　　　　　　　　　　　　</t>
  </si>
  <si>
    <r>
      <t>消費電力</t>
    </r>
    <r>
      <rPr>
        <vertAlign val="superscript"/>
        <sz val="12"/>
        <color theme="1"/>
        <rFont val="游ゴシック"/>
      </rPr>
      <t>※１</t>
    </r>
    <rPh sb="0" eb="4">
      <t>ショウヒデンリョク</t>
    </rPh>
    <phoneticPr fontId="2"/>
  </si>
  <si>
    <t>設置日</t>
    <rPh sb="0" eb="3">
      <t>セッチビ</t>
    </rPh>
    <phoneticPr fontId="2"/>
  </si>
  <si>
    <t>名前</t>
    <rPh sb="0" eb="2">
      <t>ナマエ</t>
    </rPh>
    <phoneticPr fontId="2"/>
  </si>
  <si>
    <r>
      <t xml:space="preserve">電話番号
</t>
    </r>
    <r>
      <rPr>
        <sz val="8"/>
        <color theme="1"/>
        <rFont val="ＭＳ 明朝"/>
      </rPr>
      <t>（日中連絡が取れる番号）</t>
    </r>
    <rPh sb="0" eb="2">
      <t>デンワ</t>
    </rPh>
    <rPh sb="2" eb="4">
      <t>バンゴウ</t>
    </rPh>
    <rPh sb="6" eb="8">
      <t>ニッチュウ</t>
    </rPh>
    <rPh sb="8" eb="10">
      <t>レンラク</t>
    </rPh>
    <rPh sb="11" eb="12">
      <t>ト</t>
    </rPh>
    <rPh sb="14" eb="16">
      <t>バンゴウ</t>
    </rPh>
    <phoneticPr fontId="2"/>
  </si>
  <si>
    <t>総事業費</t>
  </si>
  <si>
    <t>※　住民票の住所及び同一敷地内（敷地内の建築物を含む）、又は事業者が使用している事業所</t>
    <rPh sb="2" eb="5">
      <t>ジュウミンヒョウ</t>
    </rPh>
    <rPh sb="6" eb="8">
      <t>ジュウショ</t>
    </rPh>
    <rPh sb="8" eb="9">
      <t>オヨ</t>
    </rPh>
    <rPh sb="10" eb="12">
      <t>ドウイツ</t>
    </rPh>
    <rPh sb="12" eb="15">
      <t>シキチナイ</t>
    </rPh>
    <rPh sb="16" eb="19">
      <t>シキチナイ</t>
    </rPh>
    <rPh sb="20" eb="23">
      <t>ケンチクブツ</t>
    </rPh>
    <rPh sb="24" eb="25">
      <t>フク</t>
    </rPh>
    <rPh sb="28" eb="29">
      <t>マタ</t>
    </rPh>
    <rPh sb="30" eb="33">
      <t>ジギョウシャ</t>
    </rPh>
    <rPh sb="34" eb="36">
      <t>シヨウ</t>
    </rPh>
    <rPh sb="40" eb="43">
      <t>ジギョウショ</t>
    </rPh>
    <phoneticPr fontId="2"/>
  </si>
  <si>
    <t>イ 購入した町内に所在する店舗</t>
    <rPh sb="6" eb="8">
      <t>チョウナイ</t>
    </rPh>
    <rPh sb="9" eb="11">
      <t>ショザイ</t>
    </rPh>
    <phoneticPr fontId="2"/>
  </si>
  <si>
    <t>　北広島町省エネ機器買替等補助金を受けたいので、補助金交付要綱第６条の規定に</t>
    <rPh sb="17" eb="18">
      <t>ウ</t>
    </rPh>
    <phoneticPr fontId="2"/>
  </si>
  <si>
    <t>本体経費</t>
    <rPh sb="0" eb="2">
      <t>ホンタイ</t>
    </rPh>
    <rPh sb="2" eb="4">
      <t>ケイヒ</t>
    </rPh>
    <phoneticPr fontId="2"/>
  </si>
  <si>
    <t>※２　新使用機器の使用時間は比較を容易にさせるため、旧使用機器の使用時間とする</t>
  </si>
  <si>
    <t>（単位：円（税抜き））</t>
  </si>
  <si>
    <t>(kWh)</t>
  </si>
  <si>
    <t>機器型式</t>
    <rPh sb="0" eb="4">
      <t>キキカタシキ</t>
    </rPh>
    <phoneticPr fontId="2"/>
  </si>
  <si>
    <t>（代表者）</t>
    <rPh sb="1" eb="4">
      <t>ダイヒョウシャ</t>
    </rPh>
    <phoneticPr fontId="2"/>
  </si>
  <si>
    <t>　　及び同一敷地内が対象となります。</t>
    <rPh sb="2" eb="3">
      <t>オヨ</t>
    </rPh>
    <rPh sb="4" eb="6">
      <t>ドウイツ</t>
    </rPh>
    <rPh sb="6" eb="9">
      <t>シキチナイ</t>
    </rPh>
    <rPh sb="10" eb="12">
      <t>タイショウ</t>
    </rPh>
    <phoneticPr fontId="2"/>
  </si>
  <si>
    <t>(工事費等)</t>
    <rPh sb="1" eb="4">
      <t>コウジヒ</t>
    </rPh>
    <rPh sb="4" eb="5">
      <t>トウ</t>
    </rPh>
    <phoneticPr fontId="2"/>
  </si>
  <si>
    <t>各書類等に記載されている住所、氏名は申請者本人となります。</t>
    <rPh sb="0" eb="1">
      <t>カク</t>
    </rPh>
    <rPh sb="1" eb="3">
      <t>ショルイ</t>
    </rPh>
    <rPh sb="3" eb="4">
      <t>トウ</t>
    </rPh>
    <rPh sb="5" eb="7">
      <t>キサイ</t>
    </rPh>
    <rPh sb="12" eb="14">
      <t>ジュウショ</t>
    </rPh>
    <rPh sb="15" eb="17">
      <t>シメイ</t>
    </rPh>
    <rPh sb="18" eb="21">
      <t>シンセイシャ</t>
    </rPh>
    <rPh sb="21" eb="23">
      <t>ホンニン</t>
    </rPh>
    <phoneticPr fontId="2"/>
  </si>
  <si>
    <t>　　夏季消費電力</t>
    <rPh sb="2" eb="4">
      <t>カキ</t>
    </rPh>
    <rPh sb="4" eb="6">
      <t>ショウヒ</t>
    </rPh>
    <rPh sb="6" eb="8">
      <t>デンリョク</t>
    </rPh>
    <phoneticPr fontId="2"/>
  </si>
  <si>
    <t>　北広島町長　様</t>
    <rPh sb="1" eb="4">
      <t>キタヒロシマ</t>
    </rPh>
    <phoneticPr fontId="2"/>
  </si>
  <si>
    <t>フリガナ</t>
  </si>
  <si>
    <r>
      <t>使用日数</t>
    </r>
    <r>
      <rPr>
        <vertAlign val="superscript"/>
        <sz val="12"/>
        <color theme="1"/>
        <rFont val="游ゴシック"/>
      </rPr>
      <t>※５</t>
    </r>
    <rPh sb="0" eb="2">
      <t>シヨウ</t>
    </rPh>
    <rPh sb="2" eb="4">
      <t>ニッスウ</t>
    </rPh>
    <phoneticPr fontId="2"/>
  </si>
  <si>
    <t>(室外機等含む)</t>
    <rPh sb="1" eb="4">
      <t>シツガイキ</t>
    </rPh>
    <rPh sb="4" eb="5">
      <t>トウ</t>
    </rPh>
    <rPh sb="5" eb="6">
      <t>フク</t>
    </rPh>
    <phoneticPr fontId="2"/>
  </si>
  <si>
    <t>※　リサイクル処理に係る費用（運搬料・処分料）、クーポン券等で割引きされた額、消費税
　　及び地方消費税は対象経費に含まれません。税抜・値引き後の金額を記載してください。</t>
  </si>
  <si>
    <t>令和</t>
    <rPh sb="0" eb="2">
      <t>レイワ</t>
    </rPh>
    <phoneticPr fontId="2"/>
  </si>
  <si>
    <t>北広島町省エネ機器買替等補助金交付申請書</t>
    <rPh sb="0" eb="3">
      <t>キタヒロシマ</t>
    </rPh>
    <phoneticPr fontId="2"/>
  </si>
  <si>
    <t>※レシートなどは、不足箇所がないよう全て提出してください。複数ページにわたっても問題ありません。
　また、レシートの文字などが読みとれるか確認の上、提出してください。</t>
    <rPh sb="72" eb="73">
      <t>ウエ</t>
    </rPh>
    <phoneticPr fontId="2"/>
  </si>
  <si>
    <t>住所</t>
    <rPh sb="0" eb="2">
      <t>ジュウショ</t>
    </rPh>
    <phoneticPr fontId="2"/>
  </si>
  <si>
    <t>メールアドレス</t>
  </si>
  <si>
    <t>※１　機器カタログから消費電力（通年で同じ場合は同じ数字）を入力する</t>
    <rPh sb="3" eb="5">
      <t>キキ</t>
    </rPh>
    <rPh sb="11" eb="15">
      <t>ショウヒデンリョク</t>
    </rPh>
    <rPh sb="16" eb="18">
      <t>ツウネン</t>
    </rPh>
    <rPh sb="19" eb="20">
      <t>オナ</t>
    </rPh>
    <rPh sb="21" eb="23">
      <t>バアイ</t>
    </rPh>
    <rPh sb="24" eb="25">
      <t>オナ</t>
    </rPh>
    <rPh sb="26" eb="28">
      <t>スウジ</t>
    </rPh>
    <rPh sb="30" eb="32">
      <t>ニュウリョク</t>
    </rPh>
    <phoneticPr fontId="2"/>
  </si>
  <si>
    <t>消費量計算</t>
    <rPh sb="0" eb="3">
      <t>ショウヒリョウ</t>
    </rPh>
    <rPh sb="3" eb="5">
      <t>ケイサン</t>
    </rPh>
    <phoneticPr fontId="2"/>
  </si>
  <si>
    <t>製品の型番</t>
    <rPh sb="0" eb="2">
      <t>セイヒン</t>
    </rPh>
    <rPh sb="3" eb="5">
      <t>カタバン</t>
    </rPh>
    <phoneticPr fontId="2"/>
  </si>
  <si>
    <t>〒</t>
  </si>
  <si>
    <t>月</t>
    <rPh sb="0" eb="1">
      <t>ガツ</t>
    </rPh>
    <phoneticPr fontId="2"/>
  </si>
  <si>
    <t>（２）LPガス給湯器の場合</t>
    <rPh sb="7" eb="9">
      <t>キュウトウ</t>
    </rPh>
    <rPh sb="9" eb="10">
      <t>ウツワ</t>
    </rPh>
    <rPh sb="11" eb="13">
      <t>バアイ</t>
    </rPh>
    <phoneticPr fontId="2"/>
  </si>
  <si>
    <t>　北広島町</t>
    <rPh sb="1" eb="5">
      <t>キタヒロシマチョウ</t>
    </rPh>
    <phoneticPr fontId="2"/>
  </si>
  <si>
    <t>購入店舗名</t>
    <rPh sb="0" eb="2">
      <t>コウニュウ</t>
    </rPh>
    <rPh sb="2" eb="5">
      <t>テンポメイ</t>
    </rPh>
    <phoneticPr fontId="2"/>
  </si>
  <si>
    <t>年</t>
    <rPh sb="0" eb="1">
      <t>ネン</t>
    </rPh>
    <phoneticPr fontId="2"/>
  </si>
  <si>
    <t>（裏面につづく）</t>
    <rPh sb="1" eb="3">
      <t>ウラメン</t>
    </rPh>
    <phoneticPr fontId="2"/>
  </si>
  <si>
    <t>※　申請者が購入者となりますので、添付資料等の氏名と同じになります。</t>
    <rPh sb="2" eb="5">
      <t>シンセイシャ</t>
    </rPh>
    <rPh sb="6" eb="9">
      <t>コウニュウシャ</t>
    </rPh>
    <rPh sb="17" eb="19">
      <t>テンプ</t>
    </rPh>
    <rPh sb="19" eb="21">
      <t>シリョウ</t>
    </rPh>
    <rPh sb="21" eb="22">
      <t>トウ</t>
    </rPh>
    <rPh sb="23" eb="25">
      <t>シメイ</t>
    </rPh>
    <rPh sb="26" eb="27">
      <t>オナ</t>
    </rPh>
    <phoneticPr fontId="2"/>
  </si>
  <si>
    <t>日</t>
    <rPh sb="0" eb="1">
      <t>ニチ</t>
    </rPh>
    <phoneticPr fontId="2"/>
  </si>
  <si>
    <t>型番及び製造番号が記載されているもの。</t>
  </si>
  <si>
    <t>家電リサイクル引渡日</t>
    <rPh sb="0" eb="2">
      <t>カデン</t>
    </rPh>
    <rPh sb="7" eb="9">
      <t>ヒキワタシ</t>
    </rPh>
    <rPh sb="9" eb="10">
      <t>ニチ</t>
    </rPh>
    <phoneticPr fontId="2"/>
  </si>
  <si>
    <t>２．新使用機器</t>
    <rPh sb="2" eb="3">
      <t>シン</t>
    </rPh>
    <rPh sb="3" eb="7">
      <t>シヨウキキ</t>
    </rPh>
    <phoneticPr fontId="2"/>
  </si>
  <si>
    <t>→</t>
  </si>
  <si>
    <t>【町記入欄】</t>
  </si>
  <si>
    <t>名称</t>
    <rPh sb="0" eb="2">
      <t>メイショウ</t>
    </rPh>
    <phoneticPr fontId="2"/>
  </si>
  <si>
    <t>（L/月）</t>
    <rPh sb="3" eb="4">
      <t>ツキ</t>
    </rPh>
    <phoneticPr fontId="2"/>
  </si>
  <si>
    <t>消費電力計算表</t>
    <rPh sb="0" eb="7">
      <t>ショウヒデンリョクケイサンヒョウ</t>
    </rPh>
    <phoneticPr fontId="2"/>
  </si>
  <si>
    <t>ウ 購入製品名又は型番</t>
  </si>
  <si>
    <t>次のことがわかるもの。</t>
  </si>
  <si>
    <t>ア 購入日</t>
  </si>
  <si>
    <t>チェック欄</t>
    <rPh sb="4" eb="5">
      <t>ラン</t>
    </rPh>
    <phoneticPr fontId="2"/>
  </si>
  <si>
    <t>エ 購入費用及びその内訳</t>
  </si>
  <si>
    <t>メーカー発行の保証書の写し</t>
  </si>
  <si>
    <t>３．二酸化炭素（CO2）削減割合</t>
    <rPh sb="2" eb="7">
      <t>ニサンカタ</t>
    </rPh>
    <rPh sb="12" eb="14">
      <t>サクゲン</t>
    </rPh>
    <rPh sb="14" eb="16">
      <t>ワリアイ</t>
    </rPh>
    <phoneticPr fontId="2"/>
  </si>
  <si>
    <t>納品日又は設置日及び納品先住所が記載されているもの。</t>
  </si>
  <si>
    <t>必要項目</t>
    <rPh sb="0" eb="2">
      <t>ヒツヨウ</t>
    </rPh>
    <rPh sb="2" eb="4">
      <t>コウモク</t>
    </rPh>
    <phoneticPr fontId="2"/>
  </si>
  <si>
    <t></t>
  </si>
  <si>
    <t>※申請書に記載の、「住所」及び「設置日」と一致する必要があります。</t>
  </si>
  <si>
    <t>※できるだけ通帳の１ページ目（支店名など記載あるページ）の見開きを提出してください。</t>
  </si>
  <si>
    <t>※申請書に記載の「引渡日」と一致する必要があります。</t>
  </si>
  <si>
    <t>家電リサイクル券（排出者控え）の写し</t>
  </si>
  <si>
    <t>消費電力量計算表</t>
    <rPh sb="0" eb="4">
      <t>ショウヒデンリョク</t>
    </rPh>
    <rPh sb="4" eb="5">
      <t>リョウ</t>
    </rPh>
    <rPh sb="5" eb="8">
      <t>ケイサンヒョウ</t>
    </rPh>
    <phoneticPr fontId="2"/>
  </si>
  <si>
    <t>※８　暖房能力(kcal/h)のカタログ値（最大値）を入力する</t>
    <rPh sb="3" eb="7">
      <t>ダンボ</t>
    </rPh>
    <rPh sb="20" eb="21">
      <t>アタイ</t>
    </rPh>
    <rPh sb="22" eb="25">
      <t>サイダイチ</t>
    </rPh>
    <rPh sb="27" eb="29">
      <t>ニュウリョク</t>
    </rPh>
    <phoneticPr fontId="2"/>
  </si>
  <si>
    <t>※メーカーが発行している保証書を添付してください。</t>
  </si>
  <si>
    <t>１　申請者</t>
    <rPh sb="2" eb="5">
      <t>シンセイシャ</t>
    </rPh>
    <phoneticPr fontId="2"/>
  </si>
  <si>
    <t>購入日</t>
    <rPh sb="0" eb="2">
      <t>コウニュウ</t>
    </rPh>
    <rPh sb="2" eb="3">
      <t>イリヒ</t>
    </rPh>
    <phoneticPr fontId="2"/>
  </si>
  <si>
    <t>※町内店舗で購入したものに限る（事業者は町外店舗での購入も可）</t>
    <rPh sb="1" eb="3">
      <t>チョウナイ</t>
    </rPh>
    <rPh sb="3" eb="5">
      <t>テンポ</t>
    </rPh>
    <rPh sb="6" eb="8">
      <t>コウニュウ</t>
    </rPh>
    <rPh sb="13" eb="14">
      <t>カギ</t>
    </rPh>
    <rPh sb="16" eb="19">
      <t>ジギョウシャ</t>
    </rPh>
    <rPh sb="20" eb="24">
      <t>チョウガイテンポ</t>
    </rPh>
    <rPh sb="26" eb="28">
      <t>コウニュウ</t>
    </rPh>
    <rPh sb="29" eb="30">
      <t>カ</t>
    </rPh>
    <phoneticPr fontId="2"/>
  </si>
  <si>
    <t>領収書又はレシートの写し
（ローンの場合はローン契約書の写し）</t>
    <rPh sb="18" eb="20">
      <t>バアイ</t>
    </rPh>
    <rPh sb="24" eb="27">
      <t>ケイヤクショ</t>
    </rPh>
    <rPh sb="28" eb="29">
      <t>ウツ</t>
    </rPh>
    <phoneticPr fontId="2"/>
  </si>
  <si>
    <t>設置工事を伴う場合は、設置に係る工事図面（平面図、システム系統図等）</t>
    <rPh sb="0" eb="2">
      <t>セッチ</t>
    </rPh>
    <rPh sb="2" eb="4">
      <t>コウジ</t>
    </rPh>
    <rPh sb="5" eb="6">
      <t>トモナ</t>
    </rPh>
    <rPh sb="7" eb="9">
      <t>バアイ</t>
    </rPh>
    <rPh sb="11" eb="13">
      <t>セッチ</t>
    </rPh>
    <rPh sb="14" eb="15">
      <t>カカ</t>
    </rPh>
    <rPh sb="16" eb="18">
      <t>コウジ</t>
    </rPh>
    <rPh sb="18" eb="20">
      <t>ズメン</t>
    </rPh>
    <rPh sb="21" eb="24">
      <t>ヘイメンズ</t>
    </rPh>
    <rPh sb="29" eb="31">
      <t>ケイトウ</t>
    </rPh>
    <rPh sb="31" eb="32">
      <t>ズ</t>
    </rPh>
    <rPh sb="32" eb="33">
      <t>トウ</t>
    </rPh>
    <phoneticPr fontId="2"/>
  </si>
  <si>
    <r>
      <t>ガス消費量</t>
    </r>
    <r>
      <rPr>
        <vertAlign val="superscript"/>
        <sz val="12"/>
        <color theme="1"/>
        <rFont val="游ゴシック"/>
      </rPr>
      <t>※８</t>
    </r>
    <rPh sb="2" eb="5">
      <t>ショウヒリョウ</t>
    </rPh>
    <phoneticPr fontId="2"/>
  </si>
  <si>
    <t>（工事を伴う場合は費用及びその内訳）</t>
    <rPh sb="1" eb="3">
      <t>コウジ</t>
    </rPh>
    <rPh sb="4" eb="5">
      <t>トモナ</t>
    </rPh>
    <rPh sb="6" eb="8">
      <t>バアイ</t>
    </rPh>
    <rPh sb="9" eb="11">
      <t>ヒヨウ</t>
    </rPh>
    <rPh sb="11" eb="12">
      <t>オヨ</t>
    </rPh>
    <rPh sb="15" eb="17">
      <t>ウチワケ</t>
    </rPh>
    <phoneticPr fontId="2"/>
  </si>
  <si>
    <t>リサイクル費用、クーポン券等で割引された額</t>
    <rPh sb="5" eb="7">
      <t>ヒヨウ</t>
    </rPh>
    <rPh sb="12" eb="13">
      <t>ケン</t>
    </rPh>
    <rPh sb="13" eb="14">
      <t>トウ</t>
    </rPh>
    <rPh sb="15" eb="17">
      <t>ワリビキ</t>
    </rPh>
    <rPh sb="20" eb="21">
      <t>ガク</t>
    </rPh>
    <phoneticPr fontId="2"/>
  </si>
  <si>
    <t>エアコン及び冷蔵・冷凍庫の場合は必ず添付してください。</t>
    <rPh sb="4" eb="5">
      <t>オヨ</t>
    </rPh>
    <rPh sb="6" eb="8">
      <t>レイゾウ</t>
    </rPh>
    <rPh sb="9" eb="12">
      <t>レイトウコ</t>
    </rPh>
    <rPh sb="13" eb="15">
      <t>バアイ</t>
    </rPh>
    <phoneticPr fontId="2"/>
  </si>
  <si>
    <t>様式第１号（第６条関係）</t>
  </si>
  <si>
    <t>給湯と調理</t>
    <rPh sb="0" eb="2">
      <t>キュウトウ</t>
    </rPh>
    <rPh sb="3" eb="5">
      <t>チョウリ</t>
    </rPh>
    <phoneticPr fontId="2"/>
  </si>
  <si>
    <t>ガス消費量計算表</t>
    <rPh sb="2" eb="4">
      <t>ショウヒ</t>
    </rPh>
    <rPh sb="4" eb="5">
      <t>リョウ</t>
    </rPh>
    <rPh sb="5" eb="8">
      <t>ケイサンヒョウ</t>
    </rPh>
    <phoneticPr fontId="2"/>
  </si>
  <si>
    <t>２　購入対象設備等</t>
    <rPh sb="2" eb="4">
      <t>コウニュウ</t>
    </rPh>
    <rPh sb="4" eb="6">
      <t>タイショウ</t>
    </rPh>
    <rPh sb="6" eb="8">
      <t>セツビ</t>
    </rPh>
    <rPh sb="8" eb="9">
      <t>トウ</t>
    </rPh>
    <phoneticPr fontId="2"/>
  </si>
  <si>
    <t>購入及び設置した設備等の写真</t>
    <rPh sb="0" eb="2">
      <t>コウニュウ</t>
    </rPh>
    <rPh sb="2" eb="3">
      <t>オヨ</t>
    </rPh>
    <rPh sb="4" eb="6">
      <t>セッチ</t>
    </rPh>
    <rPh sb="8" eb="10">
      <t>セツビ</t>
    </rPh>
    <rPh sb="10" eb="11">
      <t>トウ</t>
    </rPh>
    <rPh sb="12" eb="14">
      <t>シャシン</t>
    </rPh>
    <phoneticPr fontId="2"/>
  </si>
  <si>
    <t>（事業所名）</t>
  </si>
  <si>
    <t>納品書等、設置場所が分かる書類の写し</t>
  </si>
  <si>
    <t>口座名義人、口座番号が明記されている通帳又はキャッシュカードの写し</t>
  </si>
  <si>
    <t>誓約書及び同意書</t>
    <rPh sb="0" eb="3">
      <t>セイヤクショ</t>
    </rPh>
    <rPh sb="3" eb="4">
      <t>オヨ</t>
    </rPh>
    <rPh sb="5" eb="8">
      <t>ドウイショ</t>
    </rPh>
    <phoneticPr fontId="2"/>
  </si>
  <si>
    <t>確認欄</t>
    <rPh sb="0" eb="2">
      <t>カクニン</t>
    </rPh>
    <rPh sb="2" eb="3">
      <t>ラン</t>
    </rPh>
    <phoneticPr fontId="2"/>
  </si>
  <si>
    <t>５　確認欄</t>
    <rPh sb="2" eb="4">
      <t>カクニン</t>
    </rPh>
    <rPh sb="4" eb="5">
      <t>ラン</t>
    </rPh>
    <phoneticPr fontId="2"/>
  </si>
  <si>
    <t>型式認定のＴＳマーク（電動アシスト自転車として道路交通法などに規定されている基準に適合した自転車として国家公安委員会から認定を受けたものに貼付できるマーク）を取得している、又は基準に適合しており、購入設定時には自転車損害賠償保険等に加入しています。（加入予定も含む。）</t>
    <rPh sb="0" eb="2">
      <t>カタシキ</t>
    </rPh>
    <rPh sb="2" eb="4">
      <t>ニンテイ</t>
    </rPh>
    <rPh sb="11" eb="13">
      <t>デンドウ</t>
    </rPh>
    <rPh sb="17" eb="20">
      <t>ジテンシャ</t>
    </rPh>
    <rPh sb="23" eb="25">
      <t>ドウロ</t>
    </rPh>
    <rPh sb="25" eb="28">
      <t>コウツウホウ</t>
    </rPh>
    <rPh sb="31" eb="33">
      <t>キテイ</t>
    </rPh>
    <rPh sb="38" eb="40">
      <t>キジュン</t>
    </rPh>
    <rPh sb="41" eb="43">
      <t>テキゴウ</t>
    </rPh>
    <rPh sb="45" eb="48">
      <t>ジテンシャ</t>
    </rPh>
    <rPh sb="51" eb="53">
      <t>コッカ</t>
    </rPh>
    <rPh sb="53" eb="55">
      <t>コウアン</t>
    </rPh>
    <rPh sb="55" eb="58">
      <t>イインカイ</t>
    </rPh>
    <rPh sb="60" eb="62">
      <t>ニンテイ</t>
    </rPh>
    <rPh sb="63" eb="64">
      <t>ウ</t>
    </rPh>
    <rPh sb="69" eb="71">
      <t>テンプ</t>
    </rPh>
    <rPh sb="79" eb="81">
      <t>シュトク</t>
    </rPh>
    <rPh sb="86" eb="87">
      <t>マタ</t>
    </rPh>
    <rPh sb="88" eb="90">
      <t>キジュン</t>
    </rPh>
    <rPh sb="91" eb="93">
      <t>テキゴウ</t>
    </rPh>
    <rPh sb="98" eb="100">
      <t>コウニュウ</t>
    </rPh>
    <rPh sb="100" eb="103">
      <t>セッテイジ</t>
    </rPh>
    <rPh sb="105" eb="108">
      <t>ジテンシャ</t>
    </rPh>
    <rPh sb="108" eb="110">
      <t>ソンガイ</t>
    </rPh>
    <rPh sb="110" eb="112">
      <t>バイショウ</t>
    </rPh>
    <rPh sb="112" eb="114">
      <t>ホケン</t>
    </rPh>
    <rPh sb="114" eb="115">
      <t>トウ</t>
    </rPh>
    <rPh sb="116" eb="118">
      <t>カニュウ</t>
    </rPh>
    <rPh sb="125" eb="127">
      <t>カニュウ</t>
    </rPh>
    <rPh sb="127" eb="129">
      <t>ヨテイ</t>
    </rPh>
    <rPh sb="130" eb="131">
      <t>フク</t>
    </rPh>
    <phoneticPr fontId="2"/>
  </si>
  <si>
    <t>（Ａ）－（Ｂ）</t>
  </si>
  <si>
    <r>
      <t xml:space="preserve">町補助金額
</t>
    </r>
    <r>
      <rPr>
        <sz val="10"/>
        <color theme="1"/>
        <rFont val="ＭＳ 明朝"/>
      </rPr>
      <t>（千円未満端数
切り捨て）</t>
    </r>
    <rPh sb="0" eb="1">
      <t>チョウ</t>
    </rPh>
    <rPh sb="1" eb="2">
      <t>ホ</t>
    </rPh>
    <rPh sb="2" eb="3">
      <t>スケ</t>
    </rPh>
    <rPh sb="3" eb="4">
      <t>カネ</t>
    </rPh>
    <rPh sb="4" eb="5">
      <t>ガク</t>
    </rPh>
    <rPh sb="7" eb="9">
      <t>センエン</t>
    </rPh>
    <rPh sb="9" eb="11">
      <t>ミマン</t>
    </rPh>
    <rPh sb="11" eb="13">
      <t>ハスウ</t>
    </rPh>
    <rPh sb="14" eb="15">
      <t>キ</t>
    </rPh>
    <rPh sb="16" eb="17">
      <t>ス</t>
    </rPh>
    <phoneticPr fontId="2"/>
  </si>
  <si>
    <t>リサイクル処理にかかる費用、クーポン券や代金還元（キャッシュバック）等で割引された額を除いた額で申請しています。</t>
    <rPh sb="5" eb="7">
      <t>ショリ</t>
    </rPh>
    <rPh sb="11" eb="13">
      <t>ヒヨウ</t>
    </rPh>
    <rPh sb="18" eb="19">
      <t>ケン</t>
    </rPh>
    <rPh sb="20" eb="22">
      <t>ダイキン</t>
    </rPh>
    <rPh sb="22" eb="24">
      <t>カンゲン</t>
    </rPh>
    <rPh sb="34" eb="35">
      <t>トウ</t>
    </rPh>
    <rPh sb="36" eb="38">
      <t>ワリビキ</t>
    </rPh>
    <rPh sb="41" eb="42">
      <t>ガク</t>
    </rPh>
    <rPh sb="43" eb="44">
      <t>ノゾ</t>
    </rPh>
    <rPh sb="46" eb="47">
      <t>ガク</t>
    </rPh>
    <rPh sb="48" eb="50">
      <t>シンセイ</t>
    </rPh>
    <phoneticPr fontId="2"/>
  </si>
  <si>
    <t>申請書本人の自署、印字の場合は押印が必要です。</t>
    <rPh sb="0" eb="3">
      <t>シンセイショ</t>
    </rPh>
    <rPh sb="3" eb="5">
      <t>ホンニン</t>
    </rPh>
    <rPh sb="6" eb="8">
      <t>ジショ</t>
    </rPh>
    <rPh sb="9" eb="11">
      <t>インジ</t>
    </rPh>
    <rPh sb="12" eb="14">
      <t>バアイ</t>
    </rPh>
    <rPh sb="15" eb="17">
      <t>オウイン</t>
    </rPh>
    <rPh sb="18" eb="20">
      <t>ヒツヨウ</t>
    </rPh>
    <phoneticPr fontId="2"/>
  </si>
  <si>
    <r>
      <t xml:space="preserve">　設備の区分
</t>
    </r>
    <r>
      <rPr>
        <sz val="9"/>
        <color theme="1"/>
        <rFont val="ＭＳ 明朝"/>
      </rPr>
      <t>（該当するものに○）</t>
    </r>
    <rPh sb="1" eb="3">
      <t>セツビ</t>
    </rPh>
    <rPh sb="4" eb="6">
      <t>クブン</t>
    </rPh>
    <rPh sb="8" eb="10">
      <t>ガイトウ</t>
    </rPh>
    <phoneticPr fontId="2"/>
  </si>
  <si>
    <t>※５　使用日数、使用時間は実績値を入力する</t>
    <rPh sb="3" eb="7">
      <t>シヨウニッスウ</t>
    </rPh>
    <rPh sb="8" eb="12">
      <t>シヨウジカン</t>
    </rPh>
    <rPh sb="13" eb="15">
      <t>ジッセキ</t>
    </rPh>
    <rPh sb="15" eb="16">
      <t>チ</t>
    </rPh>
    <rPh sb="17" eb="19">
      <t>ニュウリョク</t>
    </rPh>
    <phoneticPr fontId="2"/>
  </si>
  <si>
    <t>【省エネ機器】</t>
    <rPh sb="1" eb="2">
      <t>ショウ</t>
    </rPh>
    <rPh sb="4" eb="6">
      <t>キキ</t>
    </rPh>
    <phoneticPr fontId="2"/>
  </si>
  <si>
    <t>高効率空調機器・高効率給湯機器(電気・ガス・石油)・蓄電池設備・充電設備・電気冷蔵庫・冷凍庫・電気式生ごみ処理機・電動アシスト自転車</t>
    <rPh sb="16" eb="18">
      <t>デンキ</t>
    </rPh>
    <rPh sb="22" eb="24">
      <t>セキユ</t>
    </rPh>
    <rPh sb="26" eb="29">
      <t>チクデンチ</t>
    </rPh>
    <rPh sb="29" eb="31">
      <t>セツビ</t>
    </rPh>
    <rPh sb="32" eb="34">
      <t>ジュウデン</t>
    </rPh>
    <rPh sb="34" eb="36">
      <t>セツビ</t>
    </rPh>
    <rPh sb="39" eb="42">
      <t>レイゾウコ</t>
    </rPh>
    <rPh sb="47" eb="50">
      <t>デンキシキ</t>
    </rPh>
    <rPh sb="50" eb="51">
      <t>ナマ</t>
    </rPh>
    <rPh sb="53" eb="56">
      <t>ショリキ</t>
    </rPh>
    <rPh sb="57" eb="59">
      <t>デンドウ</t>
    </rPh>
    <rPh sb="63" eb="66">
      <t>ジテンシャ</t>
    </rPh>
    <phoneticPr fontId="2"/>
  </si>
  <si>
    <t>（Ａ）</t>
  </si>
  <si>
    <t>（Ｂ）</t>
  </si>
  <si>
    <t>北広島町ゼロカーボンタウン促進加速化事業　高効率空調設備省エネ効果計算用シート</t>
    <rPh sb="0" eb="4">
      <t>キタヒロ</t>
    </rPh>
    <rPh sb="13" eb="15">
      <t>ソクシン</t>
    </rPh>
    <rPh sb="15" eb="18">
      <t>カソクカ</t>
    </rPh>
    <rPh sb="18" eb="20">
      <t>ジギョウ</t>
    </rPh>
    <rPh sb="21" eb="24">
      <t>コウコウリツ</t>
    </rPh>
    <rPh sb="24" eb="26">
      <t>クウチョウ</t>
    </rPh>
    <rPh sb="26" eb="28">
      <t>セツビ</t>
    </rPh>
    <rPh sb="28" eb="29">
      <t>ショウ</t>
    </rPh>
    <rPh sb="31" eb="33">
      <t>コウカ</t>
    </rPh>
    <rPh sb="33" eb="36">
      <t>ケイサンヨウ</t>
    </rPh>
    <phoneticPr fontId="2"/>
  </si>
  <si>
    <t>(㎥/年)</t>
    <rPh sb="3" eb="4">
      <t>ネン</t>
    </rPh>
    <phoneticPr fontId="2"/>
  </si>
  <si>
    <t>※網掛けのセルに入力してください</t>
    <rPh sb="1" eb="3">
      <t>アミカ</t>
    </rPh>
    <rPh sb="8" eb="10">
      <t>ニュウリョク</t>
    </rPh>
    <phoneticPr fontId="2"/>
  </si>
  <si>
    <t>１．旧使用機器（使用をやめる機器）</t>
    <rPh sb="2" eb="3">
      <t>キュウ</t>
    </rPh>
    <rPh sb="3" eb="5">
      <t>シヨウ</t>
    </rPh>
    <rPh sb="5" eb="7">
      <t>キキ</t>
    </rPh>
    <rPh sb="8" eb="10">
      <t>シヨウ</t>
    </rPh>
    <rPh sb="14" eb="16">
      <t>キキ</t>
    </rPh>
    <phoneticPr fontId="2"/>
  </si>
  <si>
    <t>（１）エアコンの場合</t>
    <rPh sb="8" eb="10">
      <t>バアイ</t>
    </rPh>
    <phoneticPr fontId="2"/>
  </si>
  <si>
    <t>（２）石油ファンヒーターの場合</t>
    <rPh sb="3" eb="5">
      <t>セキユ</t>
    </rPh>
    <rPh sb="13" eb="15">
      <t>バアイ</t>
    </rPh>
    <phoneticPr fontId="2"/>
  </si>
  <si>
    <t>用途</t>
    <rPh sb="0" eb="2">
      <t>ヨウト</t>
    </rPh>
    <phoneticPr fontId="2"/>
  </si>
  <si>
    <t>（３）LPガス暖房器の場合</t>
    <rPh sb="7" eb="9">
      <t>ダンボウ</t>
    </rPh>
    <rPh sb="9" eb="10">
      <t>キ</t>
    </rPh>
    <rPh sb="11" eb="13">
      <t>バアイ</t>
    </rPh>
    <phoneticPr fontId="2"/>
  </si>
  <si>
    <r>
      <t>使用時間</t>
    </r>
    <r>
      <rPr>
        <vertAlign val="superscript"/>
        <sz val="12"/>
        <color theme="1"/>
        <rFont val="游ゴシック"/>
      </rPr>
      <t>※５</t>
    </r>
    <rPh sb="0" eb="4">
      <t>シヨウジカン</t>
    </rPh>
    <phoneticPr fontId="2"/>
  </si>
  <si>
    <t>機器名称</t>
    <rPh sb="0" eb="2">
      <t>キキ</t>
    </rPh>
    <rPh sb="2" eb="4">
      <t>メイショウ</t>
    </rPh>
    <phoneticPr fontId="2"/>
  </si>
  <si>
    <t>機器型式</t>
    <rPh sb="0" eb="2">
      <t>キキ</t>
    </rPh>
    <rPh sb="2" eb="4">
      <t>カタシキ</t>
    </rPh>
    <phoneticPr fontId="2"/>
  </si>
  <si>
    <t>　　冬季消費電力</t>
    <rPh sb="2" eb="4">
      <t>トウキ</t>
    </rPh>
    <rPh sb="4" eb="6">
      <t>ショウヒ</t>
    </rPh>
    <rPh sb="6" eb="8">
      <t>デンリョク</t>
    </rPh>
    <phoneticPr fontId="2"/>
  </si>
  <si>
    <t>※１　機器カタログから消費電力を入力する</t>
    <rPh sb="3" eb="5">
      <t>キキ</t>
    </rPh>
    <rPh sb="11" eb="13">
      <t>ショウヒ</t>
    </rPh>
    <rPh sb="13" eb="15">
      <t>デンリョク</t>
    </rPh>
    <rPh sb="16" eb="18">
      <t>ニュウリョク</t>
    </rPh>
    <phoneticPr fontId="2"/>
  </si>
  <si>
    <t>※２　使用日数の基準はJIS C9612:2013に基づく日数とし、使用時間は実際の使用時間とする</t>
    <rPh sb="3" eb="7">
      <t>シヨウニッスウ</t>
    </rPh>
    <rPh sb="8" eb="10">
      <t>キジュン</t>
    </rPh>
    <rPh sb="26" eb="27">
      <t>モト</t>
    </rPh>
    <rPh sb="29" eb="31">
      <t>ニッスウ</t>
    </rPh>
    <rPh sb="34" eb="36">
      <t>シヨウ</t>
    </rPh>
    <rPh sb="36" eb="38">
      <t>ジカン</t>
    </rPh>
    <rPh sb="39" eb="41">
      <t>ジッサイ</t>
    </rPh>
    <rPh sb="42" eb="44">
      <t>シヨウ</t>
    </rPh>
    <rPh sb="44" eb="46">
      <t>ジカン</t>
    </rPh>
    <phoneticPr fontId="2"/>
  </si>
  <si>
    <t>※３　中国電力株式会社が公表する2021年度実績（調整後排出係数 0.542kgCO2/kWh）を引用</t>
    <rPh sb="3" eb="7">
      <t>チュウゴ</t>
    </rPh>
    <rPh sb="7" eb="11">
      <t>カブシキガイシャ</t>
    </rPh>
    <rPh sb="12" eb="14">
      <t>コウヒョウ</t>
    </rPh>
    <rPh sb="20" eb="22">
      <t>ネンド</t>
    </rPh>
    <rPh sb="22" eb="24">
      <t>ジッセキ</t>
    </rPh>
    <rPh sb="25" eb="28">
      <t>チョウセイゴ</t>
    </rPh>
    <rPh sb="28" eb="32">
      <t>ハイシュ</t>
    </rPh>
    <rPh sb="49" eb="51">
      <t>インヨウ</t>
    </rPh>
    <phoneticPr fontId="2"/>
  </si>
  <si>
    <t>※４　暖房能力のカタログ値（最大値）を入力する</t>
    <rPh sb="3" eb="7">
      <t>ダンボ</t>
    </rPh>
    <rPh sb="12" eb="13">
      <t>アタイ</t>
    </rPh>
    <rPh sb="14" eb="17">
      <t>サイダイチ</t>
    </rPh>
    <rPh sb="19" eb="21">
      <t>ニュウリョク</t>
    </rPh>
    <phoneticPr fontId="2"/>
  </si>
  <si>
    <t>※６　最大消費量の75％で運転する想定とする</t>
    <rPh sb="3" eb="8">
      <t>サイダイ</t>
    </rPh>
    <rPh sb="13" eb="15">
      <t>ウンテン</t>
    </rPh>
    <rPh sb="17" eb="19">
      <t>ソウテイ</t>
    </rPh>
    <phoneticPr fontId="2"/>
  </si>
  <si>
    <t>　　　年間の消費量についても、実績で把握できる場合は実績量（L）を計上する</t>
  </si>
  <si>
    <t>※７　灯油のCO2排出係数（2.49kgCO2/L）を引用する</t>
  </si>
  <si>
    <t>　冬季(12~3月)消費電力</t>
    <rPh sb="1" eb="3">
      <t>トウキ</t>
    </rPh>
    <rPh sb="8" eb="9">
      <t>ガツ</t>
    </rPh>
    <rPh sb="10" eb="12">
      <t>ショウヒ</t>
    </rPh>
    <rPh sb="12" eb="14">
      <t>デンリョク</t>
    </rPh>
    <phoneticPr fontId="2"/>
  </si>
  <si>
    <t>　　　ガス消費量(㎥)＝暖房器具のガス熱量(kcal)/ガス1㎥あたりの熱量(24000kcal)</t>
    <rPh sb="12" eb="17">
      <t>ダンボ</t>
    </rPh>
    <rPh sb="19" eb="21">
      <t>ネツリョウ</t>
    </rPh>
    <phoneticPr fontId="2"/>
  </si>
  <si>
    <t>※９　使用日数、使用時間は実績値を入力する</t>
    <rPh sb="3" eb="7">
      <t>シヨウニッスウ</t>
    </rPh>
    <rPh sb="8" eb="12">
      <t>シヨウジカン</t>
    </rPh>
    <rPh sb="13" eb="15">
      <t>ジッセキ</t>
    </rPh>
    <rPh sb="15" eb="16">
      <t>チ</t>
    </rPh>
    <rPh sb="17" eb="19">
      <t>ニュウリョク</t>
    </rPh>
    <phoneticPr fontId="2"/>
  </si>
  <si>
    <t>※10　最大消費量の75％で運転する想定とする</t>
  </si>
  <si>
    <t>　　　年間の消費量についても、実績で把握できる場合は実績量（㎥）を計上する</t>
  </si>
  <si>
    <t>※11　LPGのCO2排出係数（体積:6.55kgCO2/㎥）を引用</t>
  </si>
  <si>
    <t>機器名称</t>
    <rPh sb="0" eb="4">
      <t>キキメイショウ</t>
    </rPh>
    <phoneticPr fontId="2"/>
  </si>
  <si>
    <t>※８　灯油のCO2排出係数（2.49kgCO2/L）を引用</t>
    <rPh sb="3" eb="5">
      <t>トウユ</t>
    </rPh>
    <phoneticPr fontId="2"/>
  </si>
  <si>
    <t>導入前排出量合計</t>
    <rPh sb="0" eb="3">
      <t>ドウニュウマエ</t>
    </rPh>
    <rPh sb="3" eb="8">
      <t>ハイシュツリョウゴウケイ</t>
    </rPh>
    <phoneticPr fontId="2"/>
  </si>
  <si>
    <t>導入後排出量合計</t>
    <rPh sb="0" eb="8">
      <t>ドウニュウゴハイシュツリョウゴウケイ</t>
    </rPh>
    <phoneticPr fontId="2"/>
  </si>
  <si>
    <t>削減量</t>
    <rPh sb="0" eb="3">
      <t>サクゲンリョウ</t>
    </rPh>
    <phoneticPr fontId="2"/>
  </si>
  <si>
    <t>排出量削減割合</t>
    <rPh sb="0" eb="3">
      <t>ハイシュツリョウ</t>
    </rPh>
    <rPh sb="3" eb="7">
      <t>サクゲンワリアイ</t>
    </rPh>
    <phoneticPr fontId="2"/>
  </si>
  <si>
    <t>(時間/日)</t>
    <rPh sb="1" eb="3">
      <t>ジカン</t>
    </rPh>
    <rPh sb="4" eb="5">
      <t>ニチ</t>
    </rPh>
    <phoneticPr fontId="2"/>
  </si>
  <si>
    <t>(kW)</t>
  </si>
  <si>
    <r>
      <t>灯油消費量</t>
    </r>
    <r>
      <rPr>
        <vertAlign val="superscript"/>
        <sz val="12"/>
        <color theme="1"/>
        <rFont val="游ゴシック"/>
      </rPr>
      <t>※４</t>
    </r>
    <rPh sb="0" eb="5">
      <t>トウユショウヒリョウ</t>
    </rPh>
    <phoneticPr fontId="2"/>
  </si>
  <si>
    <t>(L/h)</t>
  </si>
  <si>
    <t>(kcal/h)</t>
  </si>
  <si>
    <t>使用日数</t>
    <rPh sb="0" eb="2">
      <t>シヨウ</t>
    </rPh>
    <rPh sb="2" eb="4">
      <t>ニッスウ</t>
    </rPh>
    <phoneticPr fontId="2"/>
  </si>
  <si>
    <t>日数</t>
    <rPh sb="0" eb="2">
      <t>ニッスウ</t>
    </rPh>
    <phoneticPr fontId="2"/>
  </si>
  <si>
    <r>
      <t>使用日数</t>
    </r>
    <r>
      <rPr>
        <vertAlign val="superscript"/>
        <sz val="12"/>
        <color theme="1"/>
        <rFont val="游ゴシック"/>
      </rPr>
      <t>※９</t>
    </r>
    <rPh sb="0" eb="2">
      <t>シヨウ</t>
    </rPh>
    <rPh sb="2" eb="4">
      <t>ニッスウ</t>
    </rPh>
    <phoneticPr fontId="2"/>
  </si>
  <si>
    <t>(日数)</t>
    <rPh sb="1" eb="3">
      <t>ニッスウ</t>
    </rPh>
    <phoneticPr fontId="2"/>
  </si>
  <si>
    <t>給湯のみ</t>
    <rPh sb="0" eb="2">
      <t>キュウトウ</t>
    </rPh>
    <phoneticPr fontId="2"/>
  </si>
  <si>
    <t>※-30％以上の削減</t>
    <rPh sb="5" eb="7">
      <t>イジョウ</t>
    </rPh>
    <rPh sb="8" eb="10">
      <t>サクゲン</t>
    </rPh>
    <phoneticPr fontId="2"/>
  </si>
  <si>
    <t>（３）石油給湯器（灯油ボイラー等）の場合</t>
    <rPh sb="3" eb="5">
      <t>セキユ</t>
    </rPh>
    <rPh sb="5" eb="7">
      <t>キュウトウ</t>
    </rPh>
    <rPh sb="7" eb="8">
      <t>キ</t>
    </rPh>
    <rPh sb="9" eb="11">
      <t>トウユ</t>
    </rPh>
    <rPh sb="15" eb="16">
      <t>トウ</t>
    </rPh>
    <rPh sb="18" eb="20">
      <t>バアイ</t>
    </rPh>
    <phoneticPr fontId="2"/>
  </si>
  <si>
    <r>
      <t>使用時間</t>
    </r>
    <r>
      <rPr>
        <vertAlign val="superscript"/>
        <sz val="12"/>
        <color theme="1"/>
        <rFont val="游ゴシック"/>
      </rPr>
      <t>※２</t>
    </r>
    <rPh sb="0" eb="4">
      <t>シヨウジカン</t>
    </rPh>
    <phoneticPr fontId="2"/>
  </si>
  <si>
    <t>時間/日</t>
    <rPh sb="0" eb="2">
      <t>ジカン</t>
    </rPh>
    <rPh sb="3" eb="4">
      <t>ニチ</t>
    </rPh>
    <phoneticPr fontId="2"/>
  </si>
  <si>
    <r>
      <t>使用時間</t>
    </r>
    <r>
      <rPr>
        <vertAlign val="superscript"/>
        <sz val="12"/>
        <color theme="1"/>
        <rFont val="游ゴシック"/>
      </rPr>
      <t>※９</t>
    </r>
    <rPh sb="0" eb="4">
      <t>シヨウジカン</t>
    </rPh>
    <phoneticPr fontId="2"/>
  </si>
  <si>
    <t>消費電力量</t>
    <rPh sb="0" eb="5">
      <t>ショウヒデンリョクリョウ</t>
    </rPh>
    <phoneticPr fontId="2"/>
  </si>
  <si>
    <t>給湯と調理と暖房</t>
    <rPh sb="0" eb="2">
      <t>キュウトウ</t>
    </rPh>
    <rPh sb="3" eb="5">
      <t>チョウリ</t>
    </rPh>
    <rPh sb="6" eb="8">
      <t>ダンボウ</t>
    </rPh>
    <phoneticPr fontId="2"/>
  </si>
  <si>
    <t>年間CO2排出量</t>
    <rPh sb="0" eb="2">
      <t>ネンカン</t>
    </rPh>
    <rPh sb="5" eb="7">
      <t>ハイシュツ</t>
    </rPh>
    <rPh sb="7" eb="8">
      <t>リョウ</t>
    </rPh>
    <phoneticPr fontId="2"/>
  </si>
  <si>
    <r>
      <t>年間消費量</t>
    </r>
    <r>
      <rPr>
        <vertAlign val="superscript"/>
        <sz val="12"/>
        <color theme="1"/>
        <rFont val="游ゴシック"/>
      </rPr>
      <t>※６</t>
    </r>
    <rPh sb="0" eb="2">
      <t>ネンカン</t>
    </rPh>
    <rPh sb="2" eb="5">
      <t>ショウヒリョウ</t>
    </rPh>
    <phoneticPr fontId="2"/>
  </si>
  <si>
    <t>(L/年)</t>
    <rPh sb="3" eb="4">
      <t>ネン</t>
    </rPh>
    <phoneticPr fontId="2"/>
  </si>
  <si>
    <r>
      <t>年間消費量</t>
    </r>
    <r>
      <rPr>
        <vertAlign val="superscript"/>
        <sz val="12"/>
        <color theme="1"/>
        <rFont val="游ゴシック"/>
      </rPr>
      <t>※10</t>
    </r>
    <rPh sb="0" eb="2">
      <t>ネンカン</t>
    </rPh>
    <rPh sb="2" eb="5">
      <t>ショウヒリョウ</t>
    </rPh>
    <phoneticPr fontId="2"/>
  </si>
  <si>
    <r>
      <t>二酸化炭素
排出量</t>
    </r>
    <r>
      <rPr>
        <vertAlign val="superscript"/>
        <sz val="12"/>
        <color theme="1"/>
        <rFont val="游ゴシック"/>
      </rPr>
      <t>※３</t>
    </r>
    <rPh sb="0" eb="5">
      <t>ニサンカタ</t>
    </rPh>
    <rPh sb="6" eb="9">
      <t>ハイシ</t>
    </rPh>
    <phoneticPr fontId="2"/>
  </si>
  <si>
    <r>
      <t>二酸化炭素
排出量</t>
    </r>
    <r>
      <rPr>
        <vertAlign val="superscript"/>
        <sz val="12"/>
        <color theme="1"/>
        <rFont val="游ゴシック"/>
      </rPr>
      <t>※７</t>
    </r>
    <rPh sb="0" eb="5">
      <t>ニサンカタ</t>
    </rPh>
    <rPh sb="6" eb="9">
      <t>ハイシ</t>
    </rPh>
    <phoneticPr fontId="2"/>
  </si>
  <si>
    <r>
      <t>二酸化炭素
排出量</t>
    </r>
    <r>
      <rPr>
        <vertAlign val="superscript"/>
        <sz val="12"/>
        <color theme="1"/>
        <rFont val="游ゴシック"/>
      </rPr>
      <t>※11</t>
    </r>
    <rPh sb="0" eb="5">
      <t>ニサンカタ</t>
    </rPh>
    <rPh sb="6" eb="9">
      <t>ハイシ</t>
    </rPh>
    <phoneticPr fontId="2"/>
  </si>
  <si>
    <t>㎏CO2</t>
  </si>
  <si>
    <t>北広島町ゼロカーボンタウン促進加速化事業　高効率給湯設備省エネ効果計算用シート</t>
    <rPh sb="0" eb="4">
      <t>キタヒロ</t>
    </rPh>
    <rPh sb="13" eb="15">
      <t>ソクシン</t>
    </rPh>
    <rPh sb="15" eb="18">
      <t>カソクカ</t>
    </rPh>
    <rPh sb="18" eb="20">
      <t>ジギョウ</t>
    </rPh>
    <rPh sb="21" eb="24">
      <t>コウコウリツ</t>
    </rPh>
    <rPh sb="24" eb="26">
      <t>キュウトウ</t>
    </rPh>
    <rPh sb="26" eb="28">
      <t>セツビ</t>
    </rPh>
    <rPh sb="28" eb="29">
      <t>ショウ</t>
    </rPh>
    <rPh sb="31" eb="33">
      <t>コウカ</t>
    </rPh>
    <rPh sb="33" eb="36">
      <t>ケイサンヨウ</t>
    </rPh>
    <phoneticPr fontId="2"/>
  </si>
  <si>
    <t>（１）電気温水器の場合</t>
    <rPh sb="3" eb="8">
      <t>デンキオ</t>
    </rPh>
    <rPh sb="9" eb="11">
      <t>バアイ</t>
    </rPh>
    <phoneticPr fontId="2"/>
  </si>
  <si>
    <t>　その他季消費電力</t>
    <rPh sb="3" eb="4">
      <t>タ</t>
    </rPh>
    <rPh sb="4" eb="5">
      <t>キ</t>
    </rPh>
    <rPh sb="5" eb="7">
      <t>ショウヒ</t>
    </rPh>
    <rPh sb="7" eb="9">
      <t>デンリョク</t>
    </rPh>
    <phoneticPr fontId="2"/>
  </si>
  <si>
    <t>※１　機器カタログから定格消費電力（通年で同じ場合は同じ数字）を入力する</t>
    <rPh sb="3" eb="5">
      <t>キキ</t>
    </rPh>
    <rPh sb="11" eb="13">
      <t>テイカク</t>
    </rPh>
    <rPh sb="13" eb="17">
      <t>ショウヒデンリョク</t>
    </rPh>
    <rPh sb="18" eb="20">
      <t>ツウネン</t>
    </rPh>
    <rPh sb="21" eb="22">
      <t>オナ</t>
    </rPh>
    <rPh sb="23" eb="25">
      <t>バアイ</t>
    </rPh>
    <rPh sb="26" eb="27">
      <t>オナ</t>
    </rPh>
    <rPh sb="28" eb="30">
      <t>スウジ</t>
    </rPh>
    <rPh sb="32" eb="34">
      <t>ニュウリョク</t>
    </rPh>
    <phoneticPr fontId="2"/>
  </si>
  <si>
    <t>※２　使用時間は、実績値（タイマー式で稼働時間を設定している場合はその時間）を入力する</t>
    <rPh sb="3" eb="7">
      <t>シヨウジ</t>
    </rPh>
    <rPh sb="9" eb="12">
      <t>ジッセキチ</t>
    </rPh>
    <rPh sb="17" eb="18">
      <t>シキ</t>
    </rPh>
    <rPh sb="19" eb="23">
      <t>カドウ</t>
    </rPh>
    <rPh sb="24" eb="26">
      <t>セッテイ</t>
    </rPh>
    <rPh sb="30" eb="32">
      <t>バアイ</t>
    </rPh>
    <rPh sb="35" eb="37">
      <t>ジカン</t>
    </rPh>
    <rPh sb="39" eb="41">
      <t>ニュウリョク</t>
    </rPh>
    <phoneticPr fontId="2"/>
  </si>
  <si>
    <t>※４　請求伝票をもとに、標準的な１カ月のガス消費量を入力</t>
    <rPh sb="3" eb="7">
      <t>セイキュ</t>
    </rPh>
    <rPh sb="12" eb="15">
      <t>ヒョウジュンテキ</t>
    </rPh>
    <rPh sb="18" eb="19">
      <t>ゲツ</t>
    </rPh>
    <rPh sb="22" eb="24">
      <t>ショウヒ</t>
    </rPh>
    <rPh sb="24" eb="25">
      <t>リョウ</t>
    </rPh>
    <rPh sb="26" eb="28">
      <t>ニュウリョク</t>
    </rPh>
    <phoneticPr fontId="2"/>
  </si>
  <si>
    <t>※５　世帯当たりの用途別エネルギー消費割合（資源ネルギー庁）のうち「給湯」と「ちゅう房」の</t>
    <rPh sb="19" eb="21">
      <t>ワリアイ</t>
    </rPh>
    <rPh sb="22" eb="24">
      <t>シゲン</t>
    </rPh>
    <rPh sb="34" eb="36">
      <t>キュウトウ</t>
    </rPh>
    <rPh sb="42" eb="43">
      <t>ボウ</t>
    </rPh>
    <phoneticPr fontId="2"/>
  </si>
  <si>
    <t>　　　合計値から「給湯」による消費割合を算出</t>
    <rPh sb="15" eb="17">
      <t>ショウヒ</t>
    </rPh>
    <rPh sb="17" eb="19">
      <t>ワリアイ</t>
    </rPh>
    <phoneticPr fontId="2"/>
  </si>
  <si>
    <t>※６　LPGのCO2排出係数（重量:3kgCO2/kg、体積:6.55kgCO2/㎥）を引用</t>
    <rPh sb="10" eb="14">
      <t>ハイシュ</t>
    </rPh>
    <rPh sb="15" eb="17">
      <t>ジュウリョウ</t>
    </rPh>
    <rPh sb="28" eb="30">
      <t>タイセキ</t>
    </rPh>
    <rPh sb="44" eb="46">
      <t>インヨウ</t>
    </rPh>
    <phoneticPr fontId="2"/>
  </si>
  <si>
    <t>灯油消費量計算表</t>
    <rPh sb="0" eb="2">
      <t>トウユ</t>
    </rPh>
    <rPh sb="2" eb="4">
      <t>ショウヒ</t>
    </rPh>
    <rPh sb="4" eb="5">
      <t>リョウ</t>
    </rPh>
    <rPh sb="5" eb="8">
      <t>ケイサンヒョウ</t>
    </rPh>
    <phoneticPr fontId="2"/>
  </si>
  <si>
    <t>※７　請求伝票をもとに、標準的な１カ月の灯油消費量（暖房等の使用分を除く＝夏季）を入力</t>
    <rPh sb="3" eb="8">
      <t>セイキュウ</t>
    </rPh>
    <rPh sb="12" eb="15">
      <t>ヒョウジュンテキ</t>
    </rPh>
    <rPh sb="18" eb="19">
      <t>ゲツ</t>
    </rPh>
    <rPh sb="20" eb="22">
      <t>トウユ</t>
    </rPh>
    <rPh sb="22" eb="24">
      <t>ショウヒ</t>
    </rPh>
    <rPh sb="24" eb="25">
      <t>リョウ</t>
    </rPh>
    <rPh sb="26" eb="28">
      <t>ダンボウ</t>
    </rPh>
    <rPh sb="28" eb="29">
      <t>トウ</t>
    </rPh>
    <rPh sb="30" eb="34">
      <t>シヨウブ</t>
    </rPh>
    <rPh sb="34" eb="35">
      <t>ノゾ</t>
    </rPh>
    <rPh sb="37" eb="39">
      <t>カキ</t>
    </rPh>
    <rPh sb="41" eb="43">
      <t>ニュウリョク</t>
    </rPh>
    <phoneticPr fontId="2"/>
  </si>
  <si>
    <t>※２　使用時間は、実績値又は、タイマー式で稼働時間を設定する場合はその時間）を入力する</t>
    <rPh sb="3" eb="7">
      <t>シヨウジ</t>
    </rPh>
    <rPh sb="9" eb="12">
      <t>ジッセキチ</t>
    </rPh>
    <rPh sb="12" eb="13">
      <t>マタ</t>
    </rPh>
    <rPh sb="19" eb="20">
      <t>シキ</t>
    </rPh>
    <rPh sb="21" eb="25">
      <t>カドウ</t>
    </rPh>
    <rPh sb="26" eb="28">
      <t>セッテイ</t>
    </rPh>
    <rPh sb="30" eb="32">
      <t>バアイ</t>
    </rPh>
    <rPh sb="35" eb="37">
      <t>ジカン</t>
    </rPh>
    <rPh sb="39" eb="41">
      <t>ニュウリョク</t>
    </rPh>
    <phoneticPr fontId="2"/>
  </si>
  <si>
    <r>
      <t>ガス消費量</t>
    </r>
    <r>
      <rPr>
        <vertAlign val="superscript"/>
        <sz val="12"/>
        <color theme="1"/>
        <rFont val="游ゴシック"/>
      </rPr>
      <t>※４</t>
    </r>
    <rPh sb="2" eb="4">
      <t>ショウヒ</t>
    </rPh>
    <rPh sb="4" eb="5">
      <t>リョウ</t>
    </rPh>
    <phoneticPr fontId="2"/>
  </si>
  <si>
    <t>（月あたり）</t>
    <rPh sb="1" eb="2">
      <t>ツキ</t>
    </rPh>
    <phoneticPr fontId="2"/>
  </si>
  <si>
    <r>
      <t>灯油消費量</t>
    </r>
    <r>
      <rPr>
        <vertAlign val="superscript"/>
        <sz val="12"/>
        <color theme="1"/>
        <rFont val="游ゴシック"/>
      </rPr>
      <t>※７</t>
    </r>
    <rPh sb="0" eb="2">
      <t>トウユ</t>
    </rPh>
    <rPh sb="2" eb="4">
      <t>ショウヒ</t>
    </rPh>
    <rPh sb="4" eb="5">
      <t>リョウ</t>
    </rPh>
    <phoneticPr fontId="2"/>
  </si>
  <si>
    <t>単位</t>
    <rPh sb="0" eb="2">
      <t>タンイ</t>
    </rPh>
    <phoneticPr fontId="2"/>
  </si>
  <si>
    <t>年間消費量</t>
    <rPh sb="0" eb="2">
      <t>ネンカン</t>
    </rPh>
    <rPh sb="2" eb="5">
      <t>ショウヒリョウ</t>
    </rPh>
    <phoneticPr fontId="2"/>
  </si>
  <si>
    <r>
      <t>消費割合</t>
    </r>
    <r>
      <rPr>
        <vertAlign val="superscript"/>
        <sz val="12"/>
        <color theme="1"/>
        <rFont val="游ゴシック"/>
      </rPr>
      <t>※５</t>
    </r>
    <rPh sb="0" eb="2">
      <t>ショウヒ</t>
    </rPh>
    <rPh sb="2" eb="4">
      <t>ワリアイ</t>
    </rPh>
    <phoneticPr fontId="2"/>
  </si>
  <si>
    <t>年間消費量</t>
    <rPh sb="0" eb="2">
      <t>ネンカン</t>
    </rPh>
    <rPh sb="2" eb="4">
      <t>ショウヒ</t>
    </rPh>
    <phoneticPr fontId="2"/>
  </si>
  <si>
    <r>
      <t>二酸化炭素
排出量</t>
    </r>
    <r>
      <rPr>
        <vertAlign val="superscript"/>
        <sz val="12"/>
        <color theme="1"/>
        <rFont val="游ゴシック"/>
      </rPr>
      <t>※６</t>
    </r>
    <rPh sb="0" eb="5">
      <t>ニサンカタ</t>
    </rPh>
    <rPh sb="6" eb="9">
      <t>ハイシ</t>
    </rPh>
    <phoneticPr fontId="2"/>
  </si>
  <si>
    <t>kg</t>
  </si>
  <si>
    <t>㎥</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</si>
</sst>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　下記のとおり事業を実施したいので、補助金交付要綱第４条の規定に基づき、美郷町ゼロカーボン促進事業補助金&quot;\ \ 0\ &quot;円を交付されたく申請します。&quot;"/>
    <numFmt numFmtId="177" formatCode="0_ &quot;式&quot;"/>
    <numFmt numFmtId="178" formatCode="#,##0.0;[Red]\-#,##0.0"/>
    <numFmt numFmtId="179" formatCode="0.0%"/>
  </numFmts>
  <fonts count="12">
    <font>
      <sz val="11"/>
      <color theme="1"/>
      <name val="游ゴシック"/>
      <family val="3"/>
      <scheme val="minor"/>
    </font>
    <font>
      <sz val="11"/>
      <color theme="1"/>
      <name val="游ゴシック"/>
      <family val="3"/>
      <scheme val="minor"/>
    </font>
    <font>
      <sz val="6"/>
      <color auto="1"/>
      <name val="游ゴシック"/>
      <family val="3"/>
    </font>
    <font>
      <sz val="12"/>
      <color theme="1"/>
      <name val="ＭＳ 明朝"/>
      <family val="1"/>
    </font>
    <font>
      <sz val="7"/>
      <color theme="1"/>
      <name val="ＭＳ 明朝"/>
      <family val="1"/>
    </font>
    <font>
      <sz val="12"/>
      <color theme="1"/>
      <name val="Wingdings"/>
    </font>
    <font>
      <sz val="10"/>
      <color theme="1"/>
      <name val="ＭＳ 明朝"/>
      <family val="1"/>
    </font>
    <font>
      <sz val="11"/>
      <color theme="1"/>
      <name val="ＭＳ 明朝"/>
      <family val="1"/>
    </font>
    <font>
      <sz val="8"/>
      <color theme="1"/>
      <name val="ＭＳ 明朝"/>
      <family val="1"/>
    </font>
    <font>
      <sz val="12"/>
      <color theme="1"/>
      <name val="游ゴシック"/>
      <family val="3"/>
      <scheme val="minor"/>
    </font>
    <font>
      <sz val="12"/>
      <color theme="0"/>
      <name val="游ゴシック"/>
      <family val="3"/>
      <scheme val="minor"/>
    </font>
    <font>
      <sz val="12"/>
      <color theme="0" tint="-0.25"/>
      <name val="游ゴシック"/>
      <family val="3"/>
      <scheme val="minor"/>
    </font>
  </fonts>
  <fills count="5">
    <fill>
      <patternFill patternType="none"/>
    </fill>
    <fill>
      <patternFill patternType="gray125"/>
    </fill>
    <fill>
      <patternFill patternType="gray0625"/>
    </fill>
    <fill>
      <patternFill patternType="solid">
        <fgColor rgb="FFFFFF00"/>
        <bgColor indexed="64"/>
      </patternFill>
    </fill>
    <fill>
      <patternFill patternType="solid">
        <fgColor theme="0" tint="-5.e-00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indexed="64"/>
      </right>
      <top style="thin">
        <color auto="1"/>
      </top>
      <bottom style="thin">
        <color auto="1"/>
      </bottom>
      <diagonal/>
    </border>
    <border>
      <left style="thin">
        <color auto="1"/>
      </left>
      <right/>
      <top style="thin">
        <color indexed="64"/>
      </top>
      <bottom/>
      <diagonal/>
    </border>
    <border>
      <left style="thin">
        <color auto="1"/>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indexed="64"/>
      </top>
      <bottom/>
      <diagonal/>
    </border>
  </borders>
  <cellStyleXfs count="8">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26">
    <xf numFmtId="0" fontId="0" fillId="0" borderId="0" xfId="0"/>
    <xf numFmtId="0" fontId="3" fillId="0" borderId="0" xfId="0" applyFont="1"/>
    <xf numFmtId="0" fontId="3"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lignment horizontal="center"/>
    </xf>
    <xf numFmtId="176" fontId="3"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vertical="center"/>
    </xf>
    <xf numFmtId="0" fontId="4" fillId="0" borderId="1" xfId="0" applyFont="1" applyBorder="1" applyAlignment="1">
      <alignment horizontal="left" vertical="center" wrapText="1"/>
    </xf>
    <xf numFmtId="0" fontId="3" fillId="0" borderId="2" xfId="0" applyFont="1" applyBorder="1" applyAlignment="1">
      <alignment horizontal="left"/>
    </xf>
    <xf numFmtId="0" fontId="5" fillId="0" borderId="2" xfId="0" applyFont="1" applyBorder="1" applyAlignment="1">
      <alignment horizontal="left"/>
    </xf>
    <xf numFmtId="0" fontId="3" fillId="0" borderId="3" xfId="0" applyFont="1" applyBorder="1" applyAlignment="1">
      <alignment horizontal="left"/>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xf numFmtId="0" fontId="3" fillId="0" borderId="3" xfId="0" applyFont="1" applyBorder="1"/>
    <xf numFmtId="0" fontId="5"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3" fillId="0" borderId="0" xfId="0" applyFont="1" applyAlignment="1">
      <alignment shrinkToFit="1"/>
    </xf>
    <xf numFmtId="0" fontId="3" fillId="0" borderId="0" xfId="0" applyFont="1" applyAlignment="1">
      <alignment horizontal="left" vertical="center" wrapText="1"/>
    </xf>
    <xf numFmtId="0" fontId="0" fillId="0" borderId="0" xfId="0" applyFont="1" applyAlignment="1">
      <alignment horizontal="left" wrapText="1"/>
    </xf>
    <xf numFmtId="0" fontId="3" fillId="0" borderId="0" xfId="0" applyFont="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38" fontId="3" fillId="0" borderId="10" xfId="0" applyNumberFormat="1" applyFont="1" applyBorder="1" applyAlignment="1">
      <alignment horizontal="center" vertical="center"/>
    </xf>
    <xf numFmtId="38" fontId="3" fillId="0" borderId="0" xfId="0" applyNumberFormat="1" applyFont="1" applyAlignment="1">
      <alignment horizontal="center" vertical="center"/>
    </xf>
    <xf numFmtId="38" fontId="6" fillId="0" borderId="0" xfId="7" applyFont="1" applyFill="1" applyBorder="1" applyAlignment="1" applyProtection="1">
      <alignment horizontal="left" vertical="center" wrapText="1"/>
      <protection locked="0"/>
    </xf>
    <xf numFmtId="0" fontId="0" fillId="0" borderId="0" xfId="0" applyAlignment="1">
      <alignment wrapText="1"/>
    </xf>
    <xf numFmtId="38" fontId="3" fillId="0" borderId="0" xfId="7" applyFont="1" applyFill="1" applyAlignment="1" applyProtection="1">
      <alignment horizontal="right" indent="1"/>
      <protection locked="0"/>
    </xf>
    <xf numFmtId="38" fontId="3" fillId="0" borderId="0" xfId="7" applyFont="1" applyBorder="1" applyAlignment="1">
      <alignment horizontal="left" vertical="center"/>
    </xf>
    <xf numFmtId="38" fontId="3" fillId="0" borderId="11" xfId="7" applyFont="1" applyBorder="1" applyAlignment="1">
      <alignment horizontal="center" vertical="center"/>
    </xf>
    <xf numFmtId="38" fontId="3" fillId="0" borderId="12" xfId="7" applyFont="1" applyBorder="1" applyAlignment="1">
      <alignment horizontal="left" vertical="center" wrapText="1"/>
    </xf>
    <xf numFmtId="38" fontId="3" fillId="0" borderId="5" xfId="7" applyFont="1" applyBorder="1" applyAlignment="1">
      <alignment horizontal="left" vertical="center" wrapText="1"/>
    </xf>
    <xf numFmtId="38" fontId="3" fillId="0" borderId="13" xfId="7"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3" fillId="0" borderId="18" xfId="0" applyFont="1" applyBorder="1" applyAlignment="1">
      <alignment horizontal="center" vertical="center"/>
    </xf>
    <xf numFmtId="0" fontId="3" fillId="0" borderId="0" xfId="0" applyFont="1" applyAlignment="1">
      <alignment horizontal="center" vertical="center"/>
    </xf>
    <xf numFmtId="38" fontId="3" fillId="0" borderId="19" xfId="7" applyFont="1" applyBorder="1" applyAlignment="1">
      <alignment horizontal="center" vertical="center"/>
    </xf>
    <xf numFmtId="38" fontId="3" fillId="0" borderId="6" xfId="7" applyFont="1" applyBorder="1" applyAlignment="1">
      <alignment horizontal="left" vertical="center" wrapText="1"/>
    </xf>
    <xf numFmtId="38" fontId="3" fillId="0" borderId="0" xfId="7" applyFont="1" applyBorder="1" applyAlignment="1">
      <alignment horizontal="left" vertical="center" wrapText="1"/>
    </xf>
    <xf numFmtId="38" fontId="3" fillId="0" borderId="0" xfId="7" applyFont="1" applyAlignment="1">
      <alignment horizontal="left" vertical="center" wrapText="1"/>
    </xf>
    <xf numFmtId="38" fontId="3" fillId="0" borderId="20" xfId="7"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Alignment="1">
      <alignment horizontal="left" vertical="top" shrinkToFit="1"/>
    </xf>
    <xf numFmtId="0" fontId="3" fillId="0" borderId="20" xfId="0" applyFont="1" applyBorder="1" applyAlignment="1">
      <alignment vertical="center" shrinkToFit="1"/>
    </xf>
    <xf numFmtId="0" fontId="3" fillId="0" borderId="20" xfId="0" applyFont="1" applyBorder="1" applyAlignment="1">
      <alignment shrinkToFit="1"/>
    </xf>
    <xf numFmtId="38" fontId="7" fillId="0" borderId="0" xfId="7" applyFont="1" applyFill="1" applyAlignment="1">
      <alignment horizontal="left" indent="1"/>
    </xf>
    <xf numFmtId="0" fontId="8" fillId="0" borderId="7" xfId="0" applyFont="1" applyBorder="1" applyAlignment="1">
      <alignment horizontal="left" vertical="top" wrapText="1" shrinkToFit="1"/>
    </xf>
    <xf numFmtId="0" fontId="8" fillId="0" borderId="8" xfId="0" applyFont="1" applyBorder="1" applyAlignment="1">
      <alignment horizontal="left" vertical="top" wrapText="1" shrinkToFi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Alignment="1">
      <alignment horizontal="left" vertical="center" wrapText="1" shrinkToFit="1"/>
    </xf>
    <xf numFmtId="0" fontId="3" fillId="0" borderId="20" xfId="0" applyFont="1" applyBorder="1" applyAlignment="1">
      <alignment vertical="center"/>
    </xf>
    <xf numFmtId="0" fontId="8" fillId="0" borderId="15" xfId="0" applyFont="1" applyBorder="1" applyAlignment="1">
      <alignment horizontal="left" vertical="top" wrapText="1" shrinkToFit="1"/>
    </xf>
    <xf numFmtId="0" fontId="8" fillId="0" borderId="16" xfId="0" applyFont="1" applyBorder="1" applyAlignment="1">
      <alignment horizontal="left" vertical="top" wrapText="1" shrinkToFit="1"/>
    </xf>
    <xf numFmtId="38" fontId="3" fillId="0" borderId="21" xfId="7" applyFont="1" applyBorder="1" applyAlignment="1">
      <alignment horizontal="center" vertical="center"/>
    </xf>
    <xf numFmtId="38" fontId="3" fillId="0" borderId="22" xfId="7" applyFont="1" applyBorder="1" applyAlignment="1">
      <alignment horizontal="left" vertical="center" wrapText="1"/>
    </xf>
    <xf numFmtId="38" fontId="3" fillId="0" borderId="14" xfId="7" applyFont="1" applyBorder="1" applyAlignment="1">
      <alignment horizontal="left" vertical="center" wrapText="1"/>
    </xf>
    <xf numFmtId="38" fontId="3" fillId="0" borderId="23" xfId="7" applyFont="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xf>
    <xf numFmtId="0" fontId="3" fillId="0" borderId="20" xfId="0" applyFont="1" applyBorder="1"/>
    <xf numFmtId="0" fontId="6" fillId="0" borderId="7" xfId="0" applyFont="1" applyBorder="1" applyAlignment="1">
      <alignment horizontal="center" vertical="center"/>
    </xf>
    <xf numFmtId="0" fontId="6" fillId="0" borderId="8" xfId="0" applyFont="1" applyBorder="1" applyAlignment="1">
      <alignment horizontal="center" vertical="center"/>
    </xf>
    <xf numFmtId="38" fontId="3" fillId="0" borderId="24" xfId="0" applyNumberFormat="1" applyFont="1" applyBorder="1" applyAlignment="1">
      <alignment horizontal="center" vertical="center"/>
    </xf>
    <xf numFmtId="177" fontId="3" fillId="0" borderId="0" xfId="0" applyNumberFormat="1" applyFont="1" applyAlignment="1" applyProtection="1">
      <alignment horizontal="center"/>
      <protection locked="0"/>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5" xfId="0" applyFont="1" applyBorder="1" applyAlignment="1">
      <alignment vertical="center"/>
    </xf>
    <xf numFmtId="0" fontId="7" fillId="0" borderId="5" xfId="0" applyFont="1"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3" fillId="0" borderId="5"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pplyProtection="1">
      <alignment horizontal="distributed"/>
      <protection locked="0"/>
    </xf>
    <xf numFmtId="177" fontId="3" fillId="0" borderId="20" xfId="0" applyNumberFormat="1" applyFont="1" applyBorder="1" applyAlignment="1" applyProtection="1">
      <alignment horizontal="center" vertical="center"/>
      <protection locked="0"/>
    </xf>
    <xf numFmtId="177" fontId="3" fillId="0" borderId="20" xfId="0" applyNumberFormat="1" applyFont="1" applyBorder="1" applyAlignment="1" applyProtection="1">
      <alignment horizontal="center"/>
      <protection locked="0"/>
    </xf>
    <xf numFmtId="0" fontId="3" fillId="0" borderId="0" xfId="0" applyFont="1" applyAlignment="1">
      <alignment horizontal="right"/>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xf numFmtId="0" fontId="0" fillId="0" borderId="20" xfId="0" applyBorder="1" applyAlignment="1">
      <alignment vertical="center" wrapText="1"/>
    </xf>
    <xf numFmtId="0" fontId="0" fillId="0" borderId="0" xfId="0" applyAlignment="1">
      <alignment vertical="center" wrapText="1"/>
    </xf>
    <xf numFmtId="0" fontId="0" fillId="0" borderId="0" xfId="0" applyAlignment="1">
      <alignment vertical="top" wrapText="1"/>
    </xf>
    <xf numFmtId="0" fontId="3" fillId="0" borderId="0"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6" xfId="0" applyFont="1" applyBorder="1" applyAlignment="1">
      <alignment horizontal="left" vertical="top" wrapText="1"/>
    </xf>
    <xf numFmtId="0" fontId="3" fillId="0" borderId="6" xfId="0" applyFont="1" applyBorder="1" applyAlignment="1">
      <alignment horizontal="left" vertical="center"/>
    </xf>
    <xf numFmtId="0" fontId="3" fillId="0" borderId="20" xfId="0" applyFont="1" applyBorder="1" applyAlignment="1">
      <alignment horizontal="left" vertical="center"/>
    </xf>
    <xf numFmtId="38" fontId="3" fillId="0" borderId="0" xfId="7" applyFont="1" applyFill="1" applyAlignment="1">
      <alignment horizontal="right" indent="1"/>
    </xf>
    <xf numFmtId="38" fontId="3" fillId="0" borderId="20" xfId="7" applyFont="1" applyFill="1" applyBorder="1" applyAlignment="1">
      <alignment horizontal="right" indent="1"/>
    </xf>
    <xf numFmtId="0" fontId="6" fillId="0" borderId="26" xfId="0" applyFont="1" applyBorder="1" applyAlignment="1">
      <alignment horizontal="center" vertical="center"/>
    </xf>
    <xf numFmtId="0" fontId="9" fillId="0" borderId="0" xfId="0" applyFont="1" applyProtection="1">
      <protection locked="0"/>
    </xf>
    <xf numFmtId="38" fontId="3" fillId="0" borderId="20" xfId="7" applyFont="1" applyFill="1" applyBorder="1" applyAlignment="1">
      <alignment horizontal="right" vertical="center" indent="1"/>
    </xf>
    <xf numFmtId="0" fontId="6" fillId="0" borderId="25" xfId="0" applyFont="1" applyBorder="1"/>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pplyProtection="1">
      <alignment vertical="center"/>
      <protection locked="0"/>
    </xf>
    <xf numFmtId="12" fontId="3" fillId="0" borderId="0" xfId="0" applyNumberFormat="1" applyFont="1" applyAlignment="1">
      <alignment horizontal="right" vertical="center"/>
    </xf>
    <xf numFmtId="12" fontId="3" fillId="0" borderId="0" xfId="0" applyNumberFormat="1" applyFont="1" applyAlignment="1">
      <alignment horizontal="center"/>
    </xf>
    <xf numFmtId="12" fontId="3" fillId="0" borderId="20" xfId="0" applyNumberFormat="1" applyFont="1" applyBorder="1" applyAlignment="1">
      <alignment horizontal="center"/>
    </xf>
    <xf numFmtId="38" fontId="3" fillId="0" borderId="27" xfId="0" applyNumberFormat="1" applyFont="1" applyBorder="1" applyAlignment="1">
      <alignment horizontal="center" vertical="center"/>
    </xf>
    <xf numFmtId="0" fontId="3" fillId="0" borderId="0" xfId="0" applyFont="1" applyBorder="1" applyAlignment="1" applyProtection="1">
      <alignment horizontal="right" vertical="center"/>
      <protection locked="0"/>
    </xf>
    <xf numFmtId="0" fontId="7" fillId="0" borderId="0" xfId="0" applyFont="1" applyAlignment="1">
      <alignment horizontal="center" wrapText="1"/>
    </xf>
    <xf numFmtId="58" fontId="3" fillId="0" borderId="0" xfId="0" applyNumberFormat="1" applyFont="1" applyAlignment="1" applyProtection="1">
      <alignment horizontal="right"/>
      <protection locked="0"/>
    </xf>
    <xf numFmtId="0" fontId="6" fillId="0" borderId="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pplyProtection="1">
      <alignment horizontal="right"/>
      <protection locked="0"/>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pplyProtection="1">
      <alignment horizontal="right" vertical="center"/>
      <protection locked="0"/>
    </xf>
    <xf numFmtId="0" fontId="3" fillId="0" borderId="14" xfId="0" applyFont="1" applyBorder="1" applyAlignment="1">
      <alignment horizontal="center" vertical="center"/>
    </xf>
    <xf numFmtId="38" fontId="3" fillId="0" borderId="0" xfId="7" applyFont="1" applyAlignment="1">
      <alignment horizontal="right" indent="2"/>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3" fillId="0" borderId="37" xfId="0" applyFont="1" applyBorder="1" applyAlignment="1">
      <alignment horizontal="left" vertical="center"/>
    </xf>
    <xf numFmtId="0" fontId="7" fillId="0" borderId="0" xfId="0" applyFont="1" applyAlignment="1">
      <alignment horizontal="center" vertical="center" wrapText="1"/>
    </xf>
    <xf numFmtId="0" fontId="3" fillId="0" borderId="21" xfId="0" applyFont="1" applyBorder="1" applyAlignment="1">
      <alignment horizontal="center" vertical="center"/>
    </xf>
    <xf numFmtId="0" fontId="3" fillId="0" borderId="22" xfId="0" applyFont="1" applyBorder="1"/>
    <xf numFmtId="0" fontId="3" fillId="0" borderId="14" xfId="0" applyFont="1" applyBorder="1"/>
    <xf numFmtId="0" fontId="0" fillId="0" borderId="14" xfId="0" applyBorder="1" applyAlignment="1">
      <alignment vertical="center" wrapText="1"/>
    </xf>
    <xf numFmtId="0" fontId="0" fillId="0" borderId="23" xfId="0" applyBorder="1" applyAlignment="1">
      <alignment vertical="center" wrapText="1"/>
    </xf>
    <xf numFmtId="0" fontId="0" fillId="0" borderId="14" xfId="0" applyBorder="1" applyAlignment="1">
      <alignment vertical="top" wrapText="1"/>
    </xf>
    <xf numFmtId="0" fontId="3" fillId="0" borderId="14" xfId="0" applyFont="1" applyFill="1" applyBorder="1" applyAlignment="1">
      <alignment horizontal="left" vertical="top" wrapText="1"/>
    </xf>
    <xf numFmtId="0" fontId="3" fillId="0" borderId="23" xfId="0" applyFont="1" applyBorder="1" applyAlignment="1">
      <alignment horizontal="left" vertical="top" wrapText="1"/>
    </xf>
    <xf numFmtId="0" fontId="3" fillId="0" borderId="22" xfId="0" applyFont="1" applyBorder="1" applyAlignment="1">
      <alignment horizontal="left" vertical="top"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9" fillId="0" borderId="0" xfId="5" applyFont="1" applyAlignment="1">
      <alignment vertical="center"/>
    </xf>
    <xf numFmtId="0" fontId="9" fillId="0" borderId="0" xfId="5" applyFont="1" applyAlignment="1">
      <alignment horizontal="center" vertical="center"/>
    </xf>
    <xf numFmtId="0" fontId="9" fillId="3" borderId="0" xfId="5" applyFont="1" applyFill="1" applyAlignment="1">
      <alignment vertical="center"/>
    </xf>
    <xf numFmtId="0" fontId="9" fillId="0" borderId="10" xfId="5" applyFont="1" applyBorder="1" applyAlignment="1">
      <alignment horizontal="left" vertical="center"/>
    </xf>
    <xf numFmtId="0" fontId="9" fillId="0" borderId="7" xfId="5" applyFont="1" applyBorder="1" applyAlignment="1">
      <alignment horizontal="left" vertical="center"/>
    </xf>
    <xf numFmtId="0" fontId="9" fillId="0" borderId="9" xfId="5" applyFont="1" applyBorder="1" applyAlignment="1">
      <alignment horizontal="left" vertical="center"/>
    </xf>
    <xf numFmtId="0" fontId="9" fillId="0" borderId="10" xfId="5" applyFont="1" applyBorder="1" applyAlignment="1">
      <alignment vertical="center"/>
    </xf>
    <xf numFmtId="0" fontId="9" fillId="0" borderId="18" xfId="5" applyFont="1" applyBorder="1" applyAlignment="1">
      <alignment horizontal="left" vertical="center"/>
    </xf>
    <xf numFmtId="0" fontId="9" fillId="0" borderId="15" xfId="5" applyFont="1" applyBorder="1" applyAlignment="1">
      <alignment horizontal="left" vertical="center"/>
    </xf>
    <xf numFmtId="0" fontId="9" fillId="0" borderId="17" xfId="5" applyFont="1" applyBorder="1" applyAlignment="1">
      <alignment horizontal="left" vertical="center"/>
    </xf>
    <xf numFmtId="0" fontId="9" fillId="0" borderId="18" xfId="5" applyFont="1" applyBorder="1" applyAlignment="1">
      <alignment vertical="center"/>
    </xf>
    <xf numFmtId="0" fontId="9" fillId="4" borderId="10" xfId="5" applyFont="1" applyFill="1" applyBorder="1" applyAlignment="1">
      <alignment horizontal="left" vertical="center"/>
    </xf>
    <xf numFmtId="0" fontId="9" fillId="0" borderId="26" xfId="5" applyFont="1" applyBorder="1" applyAlignment="1">
      <alignment horizontal="center" vertical="center"/>
    </xf>
    <xf numFmtId="0" fontId="9" fillId="0" borderId="24" xfId="5" applyFont="1" applyBorder="1" applyAlignment="1">
      <alignment horizontal="center" vertical="center"/>
    </xf>
    <xf numFmtId="0" fontId="9" fillId="4" borderId="24" xfId="5" applyFont="1" applyFill="1" applyBorder="1" applyAlignment="1">
      <alignment vertical="center"/>
    </xf>
    <xf numFmtId="178" fontId="9" fillId="0" borderId="24" xfId="3" applyNumberFormat="1" applyFont="1" applyBorder="1" applyAlignment="1">
      <alignment vertical="center"/>
    </xf>
    <xf numFmtId="179" fontId="9" fillId="0" borderId="24" xfId="1" applyNumberFormat="1" applyFont="1" applyBorder="1" applyAlignment="1">
      <alignment vertical="center"/>
    </xf>
    <xf numFmtId="0" fontId="9" fillId="4" borderId="38" xfId="5" applyFont="1" applyFill="1" applyBorder="1" applyAlignment="1">
      <alignment horizontal="left" vertical="center"/>
    </xf>
    <xf numFmtId="0" fontId="9" fillId="0" borderId="24" xfId="5" applyFont="1" applyBorder="1" applyAlignment="1">
      <alignment vertical="center"/>
    </xf>
    <xf numFmtId="0" fontId="9" fillId="0" borderId="22" xfId="5" applyFont="1" applyBorder="1" applyAlignment="1">
      <alignment horizontal="right" vertical="center"/>
    </xf>
    <xf numFmtId="1" fontId="9" fillId="0" borderId="24" xfId="5" applyNumberFormat="1" applyFont="1" applyBorder="1" applyAlignment="1">
      <alignment vertical="center"/>
    </xf>
    <xf numFmtId="0" fontId="9" fillId="0" borderId="39" xfId="5" applyFont="1" applyBorder="1" applyAlignment="1">
      <alignment vertical="center"/>
    </xf>
    <xf numFmtId="0" fontId="9" fillId="4" borderId="18" xfId="5" applyFont="1" applyFill="1" applyBorder="1" applyAlignment="1">
      <alignment horizontal="left" vertical="center"/>
    </xf>
    <xf numFmtId="0" fontId="9" fillId="0" borderId="4" xfId="5" applyFont="1" applyBorder="1" applyAlignment="1">
      <alignment horizontal="center" vertical="center" wrapText="1"/>
    </xf>
    <xf numFmtId="0" fontId="9" fillId="0" borderId="3" xfId="5" applyFont="1" applyBorder="1" applyAlignment="1">
      <alignment horizontal="center" vertical="center"/>
    </xf>
    <xf numFmtId="35" fontId="9" fillId="0" borderId="0" xfId="5" applyNumberFormat="1" applyFont="1" applyAlignment="1">
      <alignment vertical="center"/>
    </xf>
    <xf numFmtId="0" fontId="9" fillId="0" borderId="0" xfId="6" applyFont="1" applyAlignment="1">
      <alignment horizontal="left" vertical="center" wrapText="1"/>
    </xf>
    <xf numFmtId="0" fontId="9" fillId="0" borderId="0" xfId="6" applyFont="1" applyAlignment="1">
      <alignment horizontal="left" vertical="center"/>
    </xf>
    <xf numFmtId="0" fontId="9" fillId="0" borderId="38" xfId="6" applyFont="1" applyBorder="1" applyAlignment="1">
      <alignment horizontal="left" vertical="center"/>
    </xf>
    <xf numFmtId="0" fontId="9" fillId="0" borderId="25" xfId="6" applyFont="1" applyBorder="1" applyAlignment="1">
      <alignment horizontal="left" vertical="center"/>
    </xf>
    <xf numFmtId="0" fontId="9" fillId="0" borderId="40" xfId="6" applyFont="1" applyBorder="1" applyAlignment="1">
      <alignment horizontal="left" vertical="center"/>
    </xf>
    <xf numFmtId="0" fontId="9" fillId="0" borderId="38" xfId="6" applyFont="1" applyBorder="1" applyAlignment="1">
      <alignment vertical="center"/>
    </xf>
    <xf numFmtId="0" fontId="9" fillId="0" borderId="41" xfId="6" applyFont="1" applyBorder="1" applyAlignment="1">
      <alignment horizontal="left" vertical="center"/>
    </xf>
    <xf numFmtId="0" fontId="9" fillId="4" borderId="1" xfId="6" applyFont="1" applyFill="1" applyBorder="1" applyAlignment="1">
      <alignment horizontal="left" vertical="center"/>
    </xf>
    <xf numFmtId="0" fontId="9" fillId="0" borderId="42" xfId="6" applyFont="1" applyBorder="1" applyAlignment="1">
      <alignment horizontal="center" vertical="center"/>
    </xf>
    <xf numFmtId="0" fontId="9" fillId="0" borderId="10" xfId="6" applyFont="1" applyBorder="1" applyAlignment="1">
      <alignment horizontal="center" vertical="center"/>
    </xf>
    <xf numFmtId="0" fontId="9" fillId="4" borderId="10" xfId="6" applyFont="1" applyFill="1" applyBorder="1" applyAlignment="1">
      <alignment vertical="center"/>
    </xf>
    <xf numFmtId="0" fontId="9" fillId="4" borderId="43" xfId="6" applyFont="1" applyFill="1" applyBorder="1" applyAlignment="1">
      <alignment horizontal="left" vertical="center"/>
    </xf>
    <xf numFmtId="0" fontId="9" fillId="0" borderId="43" xfId="6" applyFont="1" applyBorder="1" applyAlignment="1">
      <alignment horizontal="center" vertical="center"/>
    </xf>
    <xf numFmtId="0" fontId="9" fillId="4" borderId="10" xfId="6" applyFont="1" applyFill="1" applyBorder="1" applyAlignment="1">
      <alignment horizontal="center" vertical="center"/>
    </xf>
    <xf numFmtId="0" fontId="9" fillId="0" borderId="22" xfId="6" applyFont="1" applyBorder="1" applyAlignment="1">
      <alignment horizontal="center" vertical="center"/>
    </xf>
    <xf numFmtId="0" fontId="9" fillId="0" borderId="1" xfId="6" applyFont="1" applyBorder="1" applyAlignment="1">
      <alignment horizontal="center" vertical="center"/>
    </xf>
    <xf numFmtId="0" fontId="9" fillId="4" borderId="1" xfId="6" applyFont="1" applyFill="1" applyBorder="1" applyAlignment="1">
      <alignment vertical="center"/>
    </xf>
    <xf numFmtId="0" fontId="9" fillId="0" borderId="44" xfId="6" applyFont="1" applyBorder="1" applyAlignment="1">
      <alignment horizontal="center" vertical="center"/>
    </xf>
    <xf numFmtId="0" fontId="9" fillId="0" borderId="18" xfId="6" applyFont="1" applyBorder="1" applyAlignment="1">
      <alignment horizontal="center" vertical="center"/>
    </xf>
    <xf numFmtId="0" fontId="9" fillId="4" borderId="18" xfId="6" applyFont="1" applyFill="1" applyBorder="1" applyAlignment="1">
      <alignment horizontal="center" vertical="center"/>
    </xf>
    <xf numFmtId="0" fontId="9" fillId="0" borderId="4" xfId="6" applyFont="1" applyBorder="1" applyAlignment="1">
      <alignment horizontal="center" vertical="center"/>
    </xf>
    <xf numFmtId="0" fontId="9" fillId="4" borderId="1" xfId="6" applyFont="1" applyFill="1" applyBorder="1" applyAlignment="1">
      <alignment vertical="center" wrapText="1"/>
    </xf>
    <xf numFmtId="0" fontId="9" fillId="0" borderId="0" xfId="6" applyFont="1" applyAlignment="1">
      <alignment horizontal="right" vertical="center"/>
    </xf>
    <xf numFmtId="1" fontId="9" fillId="0" borderId="10" xfId="6" applyNumberFormat="1" applyFont="1" applyBorder="1" applyAlignment="1">
      <alignment horizontal="center" vertical="center"/>
    </xf>
    <xf numFmtId="0" fontId="9" fillId="0" borderId="16" xfId="6" applyFont="1" applyBorder="1" applyAlignment="1">
      <alignment horizontal="center" vertical="center"/>
    </xf>
    <xf numFmtId="0" fontId="9" fillId="0" borderId="17" xfId="6" applyFont="1" applyBorder="1" applyAlignment="1">
      <alignment horizontal="center" vertical="center"/>
    </xf>
    <xf numFmtId="1" fontId="9" fillId="0" borderId="0" xfId="6" applyNumberFormat="1" applyFont="1" applyAlignment="1">
      <alignment vertical="center"/>
    </xf>
    <xf numFmtId="1" fontId="9" fillId="0" borderId="18" xfId="6" applyNumberFormat="1" applyFont="1" applyBorder="1" applyAlignment="1">
      <alignment horizontal="center" vertical="center"/>
    </xf>
    <xf numFmtId="0" fontId="9" fillId="0" borderId="45" xfId="6" applyFont="1" applyBorder="1" applyAlignment="1">
      <alignment horizontal="center" vertical="center"/>
    </xf>
    <xf numFmtId="2" fontId="9" fillId="0" borderId="24" xfId="6" applyNumberFormat="1" applyFont="1" applyBorder="1" applyAlignment="1">
      <alignment vertical="center"/>
    </xf>
    <xf numFmtId="0" fontId="9" fillId="4" borderId="44" xfId="6" applyFont="1" applyFill="1" applyBorder="1" applyAlignment="1">
      <alignment horizontal="left" vertical="center"/>
    </xf>
    <xf numFmtId="0" fontId="10" fillId="0" borderId="0" xfId="6" applyFont="1" applyAlignment="1">
      <alignment vertical="center"/>
    </xf>
    <xf numFmtId="0" fontId="11" fillId="0" borderId="12" xfId="6" applyFont="1" applyBorder="1" applyAlignment="1">
      <alignment vertical="center"/>
    </xf>
    <xf numFmtId="0" fontId="11" fillId="0" borderId="5" xfId="6" applyFont="1" applyBorder="1" applyAlignment="1">
      <alignment vertical="center"/>
    </xf>
    <xf numFmtId="0" fontId="11" fillId="0" borderId="13" xfId="6" applyFont="1" applyBorder="1" applyAlignment="1">
      <alignment vertical="center"/>
    </xf>
    <xf numFmtId="0" fontId="11" fillId="0" borderId="22" xfId="6" applyFont="1" applyBorder="1" applyAlignment="1">
      <alignment vertical="center"/>
    </xf>
    <xf numFmtId="0" fontId="11" fillId="0" borderId="14" xfId="6" applyFont="1" applyBorder="1" applyAlignment="1">
      <alignment vertical="center"/>
    </xf>
    <xf numFmtId="0" fontId="11" fillId="0" borderId="23" xfId="6" applyFont="1" applyBorder="1" applyAlignment="1">
      <alignment vertical="center"/>
    </xf>
  </cellXfs>
  <cellStyles count="8">
    <cellStyle name="パーセント_20735 (1)" xfId="1"/>
    <cellStyle name="パーセント_20735 (1)_1" xfId="2"/>
    <cellStyle name="桁区切り_20735 (1)" xfId="3"/>
    <cellStyle name="桁区切り_20735 (1)_1" xfId="4"/>
    <cellStyle name="標準" xfId="0" builtinId="0"/>
    <cellStyle name="標準_20735 (1)" xfId="5"/>
    <cellStyle name="標準_20735 (1)_1" xfId="6"/>
    <cellStyle name="桁区切り" xfId="7" builtinId="6"/>
  </cellStyles>
  <dxfs count="4">
    <dxf>
      <fill>
        <patternFill>
          <bgColor rgb="FFFF0000"/>
        </patternFill>
      </fill>
    </dxf>
    <dxf>
      <fill>
        <patternFill>
          <bgColor theme="4" tint="0.6"/>
        </patternFill>
      </fill>
    </dxf>
    <dxf>
      <fill>
        <patternFill>
          <bgColor rgb="FFFF0000"/>
        </patternFill>
      </fill>
    </dxf>
    <dxf>
      <fill>
        <patternFill>
          <bgColor theme="4" tint="0.6"/>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400050</xdr:colOff>
      <xdr:row>25</xdr:row>
      <xdr:rowOff>60325</xdr:rowOff>
    </xdr:from>
    <xdr:to xmlns:xdr="http://schemas.openxmlformats.org/drawingml/2006/spreadsheetDrawing">
      <xdr:col>4</xdr:col>
      <xdr:colOff>60325</xdr:colOff>
      <xdr:row>26</xdr:row>
      <xdr:rowOff>549275</xdr:rowOff>
    </xdr:to>
    <xdr:sp macro="" textlink="">
      <xdr:nvSpPr>
        <xdr:cNvPr id="2" name="図形 1"/>
        <xdr:cNvSpPr/>
      </xdr:nvSpPr>
      <xdr:spPr>
        <a:xfrm>
          <a:off x="1666875" y="5451475"/>
          <a:ext cx="155575" cy="717550"/>
        </a:xfrm>
        <a:prstGeom prst="leftBracket">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12</xdr:col>
      <xdr:colOff>370840</xdr:colOff>
      <xdr:row>25</xdr:row>
      <xdr:rowOff>39370</xdr:rowOff>
    </xdr:from>
    <xdr:to xmlns:xdr="http://schemas.openxmlformats.org/drawingml/2006/spreadsheetDrawing">
      <xdr:col>13</xdr:col>
      <xdr:colOff>9525</xdr:colOff>
      <xdr:row>26</xdr:row>
      <xdr:rowOff>556260</xdr:rowOff>
    </xdr:to>
    <xdr:sp macro="" textlink="">
      <xdr:nvSpPr>
        <xdr:cNvPr id="3" name="図形 2"/>
        <xdr:cNvSpPr/>
      </xdr:nvSpPr>
      <xdr:spPr>
        <a:xfrm>
          <a:off x="6095365" y="5430520"/>
          <a:ext cx="133985" cy="745490"/>
        </a:xfrm>
        <a:prstGeom prst="rightBracket">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86"/>
  <sheetViews>
    <sheetView tabSelected="1" view="pageBreakPreview" zoomScale="75" zoomScaleSheetLayoutView="75" workbookViewId="0">
      <selection activeCell="A12" sqref="A12"/>
    </sheetView>
  </sheetViews>
  <sheetFormatPr defaultColWidth="8.8125" defaultRowHeight="19.8" customHeight="1"/>
  <cols>
    <col min="1" max="1" width="3.625" style="1" customWidth="1"/>
    <col min="2" max="13" width="6.5" style="1" customWidth="1"/>
    <col min="14" max="16384" width="8.8125" style="1"/>
  </cols>
  <sheetData>
    <row r="1" spans="1:13" ht="19.25" customHeight="1">
      <c r="A1" s="2" t="s">
        <v>81</v>
      </c>
      <c r="B1" s="3"/>
      <c r="C1" s="3"/>
      <c r="D1" s="3"/>
      <c r="E1" s="3"/>
      <c r="F1" s="3"/>
      <c r="G1" s="3"/>
      <c r="H1" s="3"/>
      <c r="I1" s="3"/>
      <c r="J1" s="3"/>
      <c r="L1" s="3" t="s">
        <v>99</v>
      </c>
      <c r="M1" s="3"/>
    </row>
    <row r="2" spans="1:13" ht="19.25" customHeight="1">
      <c r="A2" s="3"/>
      <c r="B2" s="3"/>
      <c r="C2" s="3"/>
      <c r="D2" s="3"/>
      <c r="E2" s="3"/>
      <c r="F2" s="3"/>
      <c r="G2" s="3"/>
      <c r="H2" s="3"/>
      <c r="I2" s="3"/>
      <c r="J2" s="3"/>
      <c r="K2" s="135" t="s">
        <v>0</v>
      </c>
      <c r="L2" s="138"/>
      <c r="M2" s="138"/>
    </row>
    <row r="3" spans="1:13" ht="10.25" customHeight="1">
      <c r="A3" s="3"/>
      <c r="B3" s="3"/>
      <c r="C3" s="3"/>
      <c r="D3" s="3"/>
      <c r="E3" s="3"/>
      <c r="F3" s="3"/>
      <c r="G3" s="3"/>
      <c r="H3" s="3"/>
      <c r="I3" s="3"/>
      <c r="J3" s="3"/>
      <c r="K3" s="3"/>
      <c r="L3" s="3"/>
      <c r="M3" s="3"/>
    </row>
    <row r="4" spans="1:13" ht="19.25" customHeight="1">
      <c r="A4" s="3" t="s">
        <v>25</v>
      </c>
      <c r="B4" s="3"/>
      <c r="C4" s="3"/>
      <c r="D4" s="3"/>
      <c r="E4" s="3"/>
      <c r="F4" s="3"/>
      <c r="G4" s="3"/>
      <c r="H4" s="3"/>
      <c r="I4" s="3"/>
      <c r="J4" s="3"/>
      <c r="K4" s="3"/>
      <c r="L4" s="3"/>
      <c r="M4" s="3"/>
    </row>
    <row r="5" spans="1:13" ht="10.25" customHeight="1">
      <c r="A5" s="3"/>
      <c r="B5" s="3"/>
      <c r="C5" s="3"/>
      <c r="D5" s="3"/>
      <c r="E5" s="3"/>
      <c r="F5" s="3"/>
      <c r="G5" s="103"/>
      <c r="H5" s="103"/>
      <c r="I5" s="123"/>
      <c r="J5" s="128"/>
      <c r="K5" s="3"/>
      <c r="L5" s="3"/>
      <c r="M5" s="3"/>
    </row>
    <row r="6" spans="1:13" ht="19.25" customHeight="1">
      <c r="A6" s="4" t="s">
        <v>31</v>
      </c>
      <c r="B6" s="4"/>
      <c r="C6" s="4"/>
      <c r="D6" s="4"/>
      <c r="E6" s="4"/>
      <c r="F6" s="4"/>
      <c r="G6" s="4"/>
      <c r="H6" s="4"/>
      <c r="I6" s="4"/>
      <c r="J6" s="4"/>
      <c r="K6" s="4"/>
      <c r="L6" s="4"/>
      <c r="M6" s="4"/>
    </row>
    <row r="7" spans="1:13" ht="10.25" customHeight="1"/>
    <row r="8" spans="1:13" ht="18" customHeight="1">
      <c r="A8" s="5" t="s">
        <v>14</v>
      </c>
      <c r="B8" s="5"/>
      <c r="C8" s="5"/>
      <c r="D8" s="5"/>
      <c r="E8" s="5"/>
      <c r="F8" s="5"/>
      <c r="G8" s="5"/>
      <c r="H8" s="5"/>
      <c r="I8" s="5"/>
      <c r="J8" s="5"/>
      <c r="K8" s="5"/>
      <c r="L8" s="5"/>
      <c r="M8" s="5"/>
    </row>
    <row r="9" spans="1:13" ht="18" customHeight="1">
      <c r="A9" s="6" t="s">
        <v>3</v>
      </c>
      <c r="B9" s="6"/>
      <c r="C9" s="6"/>
      <c r="D9" s="6"/>
      <c r="E9" s="6"/>
      <c r="F9" s="6"/>
      <c r="G9" s="6"/>
      <c r="H9" s="6"/>
      <c r="I9" s="6"/>
      <c r="J9" s="6"/>
      <c r="K9" s="6"/>
      <c r="L9" s="6"/>
      <c r="M9" s="6"/>
    </row>
    <row r="10" spans="1:13" ht="10.25" customHeight="1">
      <c r="A10" s="6"/>
      <c r="B10" s="6"/>
      <c r="C10" s="6"/>
      <c r="D10" s="6"/>
      <c r="E10" s="6"/>
      <c r="F10" s="6"/>
    </row>
    <row r="11" spans="1:13" ht="18" customHeight="1">
      <c r="A11" s="6" t="s">
        <v>72</v>
      </c>
      <c r="B11" s="6"/>
      <c r="C11" s="6"/>
      <c r="D11" s="6"/>
      <c r="E11" s="6"/>
      <c r="F11" s="6"/>
      <c r="G11" s="6"/>
      <c r="H11" s="6"/>
      <c r="I11" s="6"/>
      <c r="J11" s="6"/>
      <c r="K11" s="6"/>
      <c r="L11" s="6"/>
      <c r="M11" s="6"/>
    </row>
    <row r="12" spans="1:13" ht="18" customHeight="1">
      <c r="A12" s="6"/>
      <c r="B12" s="20" t="s">
        <v>26</v>
      </c>
      <c r="C12" s="20"/>
      <c r="D12" s="62"/>
      <c r="E12" s="62"/>
      <c r="F12" s="62"/>
      <c r="G12" s="62"/>
      <c r="H12" s="62"/>
      <c r="I12" s="62"/>
      <c r="J12" s="62"/>
      <c r="K12" s="62"/>
      <c r="L12" s="62"/>
      <c r="M12" s="62"/>
    </row>
    <row r="13" spans="1:13" ht="30" customHeight="1">
      <c r="A13" s="6"/>
      <c r="B13" s="21" t="s">
        <v>9</v>
      </c>
      <c r="C13" s="21"/>
      <c r="D13" s="63"/>
      <c r="E13" s="63"/>
      <c r="F13" s="63"/>
      <c r="G13" s="63"/>
      <c r="H13" s="63"/>
      <c r="I13" s="63"/>
      <c r="J13" s="63"/>
      <c r="K13" s="63"/>
      <c r="L13" s="63"/>
      <c r="M13" s="63"/>
    </row>
    <row r="14" spans="1:13" ht="17.25" customHeight="1">
      <c r="A14" s="6"/>
      <c r="B14" s="22" t="s">
        <v>86</v>
      </c>
      <c r="C14" s="47"/>
      <c r="D14" s="64"/>
      <c r="E14" s="73"/>
      <c r="F14" s="73"/>
      <c r="G14" s="73"/>
      <c r="H14" s="73"/>
      <c r="I14" s="73"/>
      <c r="J14" s="73"/>
      <c r="K14" s="73"/>
      <c r="L14" s="73"/>
      <c r="M14" s="144"/>
    </row>
    <row r="15" spans="1:13" ht="18" customHeight="1">
      <c r="A15" s="6"/>
      <c r="B15" s="23" t="s">
        <v>20</v>
      </c>
      <c r="C15" s="23"/>
      <c r="D15" s="65"/>
      <c r="E15" s="65"/>
      <c r="F15" s="65"/>
      <c r="G15" s="65"/>
      <c r="H15" s="65"/>
      <c r="I15" s="65"/>
      <c r="J15" s="65"/>
      <c r="K15" s="65"/>
      <c r="L15" s="65"/>
      <c r="M15" s="65"/>
    </row>
    <row r="16" spans="1:13" ht="18" customHeight="1">
      <c r="A16" s="6"/>
      <c r="B16" s="20" t="s">
        <v>33</v>
      </c>
      <c r="C16" s="20"/>
      <c r="D16" s="63" t="s">
        <v>38</v>
      </c>
      <c r="E16" s="63"/>
      <c r="F16" s="63"/>
      <c r="G16" s="63"/>
      <c r="H16" s="63"/>
      <c r="I16" s="63"/>
      <c r="J16" s="63"/>
      <c r="K16" s="63"/>
      <c r="L16" s="63"/>
      <c r="M16" s="63"/>
    </row>
    <row r="17" spans="1:13" ht="18" customHeight="1">
      <c r="A17" s="6"/>
      <c r="B17" s="20"/>
      <c r="C17" s="20"/>
      <c r="D17" s="65" t="s">
        <v>41</v>
      </c>
      <c r="E17" s="65"/>
      <c r="F17" s="65"/>
      <c r="G17" s="65"/>
      <c r="H17" s="65"/>
      <c r="I17" s="65"/>
      <c r="J17" s="65"/>
      <c r="K17" s="65"/>
      <c r="L17" s="65"/>
      <c r="M17" s="65"/>
    </row>
    <row r="18" spans="1:13" ht="27.75" customHeight="1">
      <c r="A18" s="6"/>
      <c r="B18" s="24" t="s">
        <v>10</v>
      </c>
      <c r="C18" s="24"/>
      <c r="D18" s="24"/>
      <c r="E18" s="24"/>
      <c r="F18" s="62"/>
      <c r="G18" s="62"/>
      <c r="H18" s="62"/>
      <c r="I18" s="62"/>
      <c r="J18" s="62"/>
      <c r="K18" s="62"/>
      <c r="L18" s="62"/>
      <c r="M18" s="62"/>
    </row>
    <row r="19" spans="1:13" ht="18.75" customHeight="1">
      <c r="A19" s="6"/>
      <c r="B19" s="24" t="s">
        <v>34</v>
      </c>
      <c r="C19" s="24"/>
      <c r="D19" s="62"/>
      <c r="E19" s="62"/>
      <c r="F19" s="62"/>
      <c r="G19" s="62"/>
      <c r="H19" s="62"/>
      <c r="I19" s="62"/>
      <c r="J19" s="62"/>
      <c r="K19" s="62"/>
      <c r="L19" s="62"/>
      <c r="M19" s="62"/>
    </row>
    <row r="20" spans="1:13" ht="18" customHeight="1">
      <c r="A20" s="6"/>
      <c r="B20" s="25" t="s">
        <v>45</v>
      </c>
      <c r="C20" s="25"/>
      <c r="D20" s="25"/>
      <c r="E20" s="25"/>
      <c r="F20" s="25"/>
      <c r="G20" s="25"/>
      <c r="H20" s="25"/>
      <c r="I20" s="25"/>
      <c r="J20" s="25"/>
      <c r="K20" s="25"/>
      <c r="L20" s="25"/>
      <c r="M20" s="25"/>
    </row>
    <row r="21" spans="1:13" ht="18" customHeight="1">
      <c r="A21" s="6"/>
      <c r="B21" s="26" t="s">
        <v>12</v>
      </c>
      <c r="C21" s="26"/>
      <c r="D21" s="26"/>
      <c r="E21" s="26"/>
      <c r="F21" s="26"/>
      <c r="G21" s="26"/>
      <c r="H21" s="26"/>
      <c r="I21" s="26"/>
      <c r="J21" s="26"/>
      <c r="K21" s="26"/>
      <c r="L21" s="26"/>
      <c r="M21" s="26"/>
    </row>
    <row r="22" spans="1:13" ht="18" customHeight="1">
      <c r="A22" s="6"/>
      <c r="B22" s="26" t="s">
        <v>21</v>
      </c>
      <c r="C22" s="26"/>
      <c r="D22" s="26"/>
      <c r="E22" s="26"/>
      <c r="F22" s="26"/>
      <c r="G22" s="26"/>
      <c r="H22" s="26"/>
      <c r="I22" s="26"/>
      <c r="J22" s="26"/>
      <c r="K22" s="26"/>
      <c r="L22" s="26"/>
      <c r="M22" s="26"/>
    </row>
    <row r="23" spans="1:13" ht="6" customHeight="1"/>
    <row r="24" spans="1:13" ht="19.25" customHeight="1">
      <c r="A24" s="1" t="s">
        <v>84</v>
      </c>
      <c r="B24" s="27"/>
      <c r="C24" s="27"/>
      <c r="D24" s="27"/>
      <c r="E24" s="27"/>
      <c r="G24" s="90"/>
      <c r="H24" s="120"/>
      <c r="I24" s="120"/>
      <c r="J24" s="129"/>
      <c r="K24" s="129"/>
      <c r="L24" s="129"/>
      <c r="M24" s="129"/>
    </row>
    <row r="25" spans="1:13" ht="7.5" customHeight="1">
      <c r="B25" s="27"/>
      <c r="C25" s="27"/>
      <c r="D25" s="27"/>
      <c r="E25" s="27"/>
      <c r="G25" s="90"/>
      <c r="H25" s="120"/>
      <c r="I25" s="120"/>
      <c r="J25" s="130"/>
      <c r="K25" s="120"/>
      <c r="L25" s="120"/>
      <c r="M25" s="145"/>
    </row>
    <row r="26" spans="1:13" ht="18" customHeight="1">
      <c r="B26" s="28" t="s">
        <v>97</v>
      </c>
      <c r="C26" s="29"/>
      <c r="D26" s="29"/>
      <c r="E26" s="74" t="s">
        <v>100</v>
      </c>
      <c r="F26" s="74"/>
      <c r="G26" s="74"/>
      <c r="H26" s="74"/>
      <c r="I26" s="74"/>
      <c r="J26" s="74"/>
      <c r="K26" s="74"/>
      <c r="L26" s="74"/>
      <c r="M26" s="74"/>
    </row>
    <row r="27" spans="1:13" ht="45.75" customHeight="1">
      <c r="B27" s="29"/>
      <c r="C27" s="29"/>
      <c r="D27" s="29"/>
      <c r="E27" s="74"/>
      <c r="F27" s="74"/>
      <c r="G27" s="74"/>
      <c r="H27" s="74"/>
      <c r="I27" s="74"/>
      <c r="J27" s="74"/>
      <c r="K27" s="74"/>
      <c r="L27" s="74"/>
      <c r="M27" s="74"/>
    </row>
    <row r="28" spans="1:13" ht="6.75" customHeight="1">
      <c r="B28" s="27"/>
      <c r="C28" s="27"/>
      <c r="D28" s="66"/>
      <c r="E28" s="66"/>
      <c r="F28" s="66"/>
      <c r="G28" s="66"/>
      <c r="H28" s="66"/>
      <c r="I28" s="66"/>
      <c r="J28" s="66"/>
      <c r="K28" s="66"/>
      <c r="L28" s="66"/>
      <c r="M28" s="145"/>
    </row>
    <row r="29" spans="1:13" ht="21" customHeight="1">
      <c r="B29" s="30" t="s">
        <v>73</v>
      </c>
      <c r="C29" s="30"/>
      <c r="D29" s="67" t="s">
        <v>30</v>
      </c>
      <c r="E29" s="75"/>
      <c r="F29" s="85" t="s">
        <v>43</v>
      </c>
      <c r="G29" s="104"/>
      <c r="H29" s="104" t="s">
        <v>39</v>
      </c>
      <c r="I29" s="124"/>
      <c r="J29" s="124" t="s">
        <v>46</v>
      </c>
      <c r="K29" s="120"/>
      <c r="L29" s="120"/>
      <c r="M29" s="145"/>
    </row>
    <row r="30" spans="1:13" ht="6.75" customHeight="1">
      <c r="B30" s="27"/>
      <c r="C30" s="27"/>
      <c r="D30" s="27"/>
      <c r="E30" s="27"/>
      <c r="G30" s="90"/>
      <c r="H30" s="120"/>
      <c r="I30" s="120"/>
      <c r="J30" s="130"/>
      <c r="K30" s="120"/>
      <c r="L30" s="120"/>
      <c r="M30" s="145"/>
    </row>
    <row r="31" spans="1:13" ht="21" customHeight="1">
      <c r="B31" s="30" t="s">
        <v>42</v>
      </c>
      <c r="C31" s="30"/>
      <c r="D31" s="68"/>
      <c r="E31" s="68"/>
      <c r="F31" s="86"/>
      <c r="G31" s="105"/>
      <c r="H31" s="121"/>
      <c r="I31" s="121"/>
      <c r="J31" s="131"/>
      <c r="L31" s="120"/>
      <c r="M31" s="145"/>
    </row>
    <row r="32" spans="1:13" ht="14.25">
      <c r="B32" s="27"/>
      <c r="C32" s="27"/>
      <c r="D32" s="69" t="s">
        <v>74</v>
      </c>
      <c r="E32" s="27"/>
      <c r="G32" s="90"/>
      <c r="H32" s="120"/>
      <c r="I32" s="120"/>
      <c r="J32" s="130"/>
      <c r="K32" s="120"/>
      <c r="L32" s="120"/>
      <c r="M32" s="145"/>
    </row>
    <row r="33" spans="1:13" ht="21" customHeight="1">
      <c r="B33" s="30" t="s">
        <v>37</v>
      </c>
      <c r="C33" s="30"/>
      <c r="D33" s="68"/>
      <c r="E33" s="68"/>
      <c r="F33" s="86"/>
      <c r="G33" s="105"/>
      <c r="H33" s="121"/>
      <c r="I33" s="121"/>
      <c r="J33" s="131"/>
      <c r="K33" s="120"/>
      <c r="L33" s="120"/>
      <c r="M33" s="145"/>
    </row>
    <row r="34" spans="1:13" ht="6.75" customHeight="1">
      <c r="B34" s="27"/>
      <c r="C34" s="27"/>
      <c r="D34" s="27"/>
      <c r="E34" s="27"/>
      <c r="G34" s="90"/>
      <c r="H34" s="120"/>
      <c r="I34" s="120"/>
      <c r="J34" s="130"/>
      <c r="K34" s="120"/>
      <c r="L34" s="120"/>
      <c r="M34" s="145"/>
    </row>
    <row r="35" spans="1:13" ht="21" customHeight="1">
      <c r="B35" s="30" t="s">
        <v>8</v>
      </c>
      <c r="C35" s="30"/>
      <c r="D35" s="67" t="s">
        <v>30</v>
      </c>
      <c r="E35" s="75"/>
      <c r="F35" s="85" t="s">
        <v>43</v>
      </c>
      <c r="G35" s="104"/>
      <c r="H35" s="104" t="s">
        <v>39</v>
      </c>
      <c r="I35" s="124"/>
      <c r="J35" s="124" t="s">
        <v>46</v>
      </c>
      <c r="K35" s="120"/>
      <c r="L35" s="120"/>
      <c r="M35" s="145"/>
    </row>
    <row r="36" spans="1:13" ht="6.75" customHeight="1">
      <c r="B36" s="27"/>
      <c r="C36" s="27"/>
      <c r="D36" s="27"/>
      <c r="E36" s="27"/>
      <c r="G36" s="90"/>
      <c r="H36" s="120"/>
      <c r="I36" s="120"/>
      <c r="J36" s="130"/>
      <c r="K36" s="120"/>
      <c r="L36" s="120"/>
      <c r="M36" s="145"/>
    </row>
    <row r="37" spans="1:13" ht="21" customHeight="1">
      <c r="B37" s="30" t="s">
        <v>48</v>
      </c>
      <c r="C37" s="30"/>
      <c r="D37" s="67" t="s">
        <v>30</v>
      </c>
      <c r="E37" s="75"/>
      <c r="F37" s="85" t="s">
        <v>43</v>
      </c>
      <c r="G37" s="104"/>
      <c r="H37" s="104" t="s">
        <v>39</v>
      </c>
      <c r="I37" s="124"/>
      <c r="J37" s="124" t="s">
        <v>46</v>
      </c>
      <c r="K37" s="120"/>
      <c r="L37" s="120"/>
      <c r="M37" s="145"/>
    </row>
    <row r="38" spans="1:13" ht="6.75" customHeight="1">
      <c r="B38" s="27"/>
      <c r="C38" s="27"/>
      <c r="D38" s="27"/>
      <c r="E38" s="27"/>
      <c r="G38" s="90"/>
      <c r="H38" s="120"/>
      <c r="I38" s="120"/>
      <c r="J38" s="130"/>
      <c r="K38" s="120"/>
      <c r="L38" s="120"/>
      <c r="M38" s="145"/>
    </row>
    <row r="39" spans="1:13" ht="20.25" customHeight="1">
      <c r="A39" s="1" t="s">
        <v>6</v>
      </c>
      <c r="G39" s="106"/>
      <c r="L39" s="1" t="s">
        <v>51</v>
      </c>
      <c r="M39" s="106"/>
    </row>
    <row r="40" spans="1:13" ht="8.25" customHeight="1">
      <c r="G40" s="106"/>
      <c r="M40" s="106"/>
    </row>
    <row r="41" spans="1:13" ht="9.75" customHeight="1">
      <c r="B41" s="31" t="s">
        <v>11</v>
      </c>
      <c r="C41" s="48"/>
      <c r="D41" s="70" t="s">
        <v>79</v>
      </c>
      <c r="E41" s="76"/>
      <c r="F41" s="87" t="s">
        <v>2</v>
      </c>
      <c r="G41" s="107"/>
      <c r="H41" s="107"/>
      <c r="I41" s="125"/>
      <c r="J41" s="107"/>
      <c r="K41" s="125"/>
      <c r="L41" s="139" t="s">
        <v>94</v>
      </c>
      <c r="M41" s="146"/>
    </row>
    <row r="42" spans="1:13" ht="9.75" customHeight="1">
      <c r="B42" s="32"/>
      <c r="C42" s="49"/>
      <c r="D42" s="71"/>
      <c r="E42" s="77"/>
      <c r="F42" s="88"/>
      <c r="G42" s="108"/>
      <c r="H42" s="87" t="s">
        <v>15</v>
      </c>
      <c r="I42" s="126"/>
      <c r="J42" s="87" t="s">
        <v>1</v>
      </c>
      <c r="K42" s="107"/>
      <c r="L42" s="140"/>
      <c r="M42" s="147"/>
    </row>
    <row r="43" spans="1:13" ht="9.75" customHeight="1">
      <c r="B43" s="32"/>
      <c r="C43" s="49"/>
      <c r="D43" s="71"/>
      <c r="E43" s="77"/>
      <c r="F43" s="88"/>
      <c r="G43" s="108"/>
      <c r="H43" s="88"/>
      <c r="I43" s="127"/>
      <c r="J43" s="88"/>
      <c r="K43" s="108"/>
      <c r="L43" s="140"/>
      <c r="M43" s="147"/>
    </row>
    <row r="44" spans="1:13" ht="12" customHeight="1">
      <c r="B44" s="33" t="s">
        <v>101</v>
      </c>
      <c r="C44" s="50"/>
      <c r="D44" s="33" t="s">
        <v>102</v>
      </c>
      <c r="E44" s="50"/>
      <c r="F44" s="33" t="s">
        <v>93</v>
      </c>
      <c r="G44" s="50"/>
      <c r="H44" s="122" t="s">
        <v>28</v>
      </c>
      <c r="I44" s="122"/>
      <c r="J44" s="122" t="s">
        <v>22</v>
      </c>
      <c r="K44" s="136"/>
      <c r="L44" s="141"/>
      <c r="M44" s="148"/>
    </row>
    <row r="45" spans="1:13" ht="27.75" customHeight="1">
      <c r="B45" s="34"/>
      <c r="C45" s="51"/>
      <c r="D45" s="72"/>
      <c r="E45" s="51"/>
      <c r="F45" s="89"/>
      <c r="G45" s="109"/>
      <c r="H45" s="89"/>
      <c r="I45" s="109"/>
      <c r="J45" s="132"/>
      <c r="K45" s="137"/>
      <c r="L45" s="142"/>
      <c r="M45" s="149"/>
    </row>
    <row r="46" spans="1:13" ht="21" customHeight="1">
      <c r="B46" s="35"/>
      <c r="C46" s="52"/>
      <c r="D46" s="35"/>
      <c r="E46" s="52"/>
      <c r="F46" s="35"/>
      <c r="G46" s="52"/>
      <c r="H46" s="35"/>
      <c r="I46" s="52"/>
      <c r="J46" s="133" t="s">
        <v>17</v>
      </c>
      <c r="K46" s="133"/>
      <c r="L46" s="143"/>
      <c r="M46" s="143"/>
    </row>
    <row r="47" spans="1:13" ht="18" customHeight="1">
      <c r="A47" s="7"/>
      <c r="B47" s="36" t="s">
        <v>29</v>
      </c>
      <c r="C47" s="36"/>
      <c r="D47" s="36"/>
      <c r="E47" s="36"/>
      <c r="F47" s="36"/>
      <c r="G47" s="36"/>
      <c r="H47" s="36"/>
      <c r="I47" s="36"/>
      <c r="J47" s="36"/>
      <c r="K47" s="36"/>
      <c r="L47" s="36"/>
      <c r="M47" s="36"/>
    </row>
    <row r="48" spans="1:13" ht="18" customHeight="1">
      <c r="A48" s="7"/>
      <c r="B48" s="36"/>
      <c r="C48" s="36"/>
      <c r="D48" s="36"/>
      <c r="E48" s="36"/>
      <c r="F48" s="36"/>
      <c r="G48" s="36"/>
      <c r="H48" s="36"/>
      <c r="I48" s="36"/>
      <c r="J48" s="36"/>
      <c r="K48" s="36"/>
      <c r="L48" s="36"/>
      <c r="M48" s="36"/>
    </row>
    <row r="49" spans="1:13" ht="18" customHeight="1">
      <c r="A49" s="7"/>
      <c r="B49" s="37"/>
      <c r="C49" s="37"/>
      <c r="D49" s="37"/>
      <c r="E49" s="37"/>
      <c r="F49" s="37"/>
      <c r="G49" s="37"/>
      <c r="H49" s="37"/>
      <c r="I49" s="37"/>
      <c r="J49" s="134" t="s">
        <v>44</v>
      </c>
      <c r="K49" s="134"/>
      <c r="L49" s="134"/>
      <c r="M49" s="150" t="s">
        <v>50</v>
      </c>
    </row>
    <row r="50" spans="1:13" ht="6.75" customHeight="1">
      <c r="A50" s="7"/>
      <c r="B50" s="38"/>
      <c r="C50" s="38"/>
      <c r="D50" s="38"/>
      <c r="E50" s="38"/>
      <c r="F50" s="90"/>
      <c r="G50" s="90"/>
      <c r="H50" s="120"/>
      <c r="I50" s="120"/>
      <c r="J50" s="130"/>
      <c r="K50" s="120"/>
      <c r="L50" s="120"/>
      <c r="M50" s="145"/>
    </row>
    <row r="51" spans="1:13" ht="19.25" customHeight="1">
      <c r="A51" s="8" t="s">
        <v>5</v>
      </c>
      <c r="B51" s="8"/>
      <c r="C51" s="8"/>
      <c r="D51" s="8"/>
      <c r="E51" s="8"/>
      <c r="F51" s="8"/>
      <c r="G51" s="8"/>
      <c r="H51" s="8"/>
      <c r="I51" s="8"/>
      <c r="J51" s="8"/>
      <c r="K51" s="8"/>
      <c r="L51" s="8"/>
      <c r="M51" s="8"/>
    </row>
    <row r="52" spans="1:13" ht="19.25" customHeight="1">
      <c r="A52" s="7"/>
      <c r="B52" s="39" t="s">
        <v>23</v>
      </c>
      <c r="C52" s="39"/>
      <c r="D52" s="39"/>
      <c r="E52" s="39"/>
      <c r="F52" s="39"/>
      <c r="G52" s="39"/>
      <c r="H52" s="39"/>
      <c r="I52" s="39"/>
      <c r="J52" s="39"/>
      <c r="K52" s="39"/>
      <c r="L52" s="39"/>
    </row>
    <row r="53" spans="1:13" ht="30.75" customHeight="1">
      <c r="A53" s="9" t="s">
        <v>58</v>
      </c>
      <c r="B53" s="40" t="s">
        <v>52</v>
      </c>
      <c r="C53" s="53"/>
      <c r="D53" s="53"/>
      <c r="E53" s="78"/>
      <c r="F53" s="91" t="s">
        <v>63</v>
      </c>
      <c r="G53" s="110"/>
      <c r="H53" s="110"/>
      <c r="I53" s="110"/>
      <c r="J53" s="110"/>
      <c r="K53" s="110"/>
      <c r="L53" s="110"/>
      <c r="M53" s="151"/>
    </row>
    <row r="54" spans="1:13" ht="19.25" customHeight="1">
      <c r="A54" s="10"/>
      <c r="B54" s="41" t="s">
        <v>75</v>
      </c>
      <c r="C54" s="54"/>
      <c r="D54" s="54"/>
      <c r="E54" s="79"/>
      <c r="F54" s="92" t="s">
        <v>56</v>
      </c>
      <c r="G54" s="111"/>
      <c r="H54" s="111"/>
      <c r="I54" s="111"/>
      <c r="J54" s="111"/>
      <c r="K54" s="111"/>
      <c r="L54" s="111"/>
      <c r="M54" s="152"/>
    </row>
    <row r="55" spans="1:13" ht="19.25" customHeight="1">
      <c r="A55" s="10"/>
      <c r="B55" s="42"/>
      <c r="C55" s="55"/>
      <c r="D55" s="55"/>
      <c r="E55" s="80"/>
      <c r="F55" s="93" t="s">
        <v>57</v>
      </c>
      <c r="M55" s="153"/>
    </row>
    <row r="56" spans="1:13" ht="19.25" customHeight="1">
      <c r="A56" s="10"/>
      <c r="B56" s="42"/>
      <c r="C56" s="55"/>
      <c r="D56" s="55"/>
      <c r="E56" s="80"/>
      <c r="F56" s="93" t="s">
        <v>13</v>
      </c>
      <c r="M56" s="153"/>
    </row>
    <row r="57" spans="1:13" ht="19.25" customHeight="1">
      <c r="A57" s="11" t="s">
        <v>64</v>
      </c>
      <c r="B57" s="42"/>
      <c r="C57" s="55"/>
      <c r="D57" s="55"/>
      <c r="E57" s="80"/>
      <c r="F57" s="93" t="s">
        <v>55</v>
      </c>
      <c r="M57" s="153"/>
    </row>
    <row r="58" spans="1:13" ht="19.25" customHeight="1">
      <c r="A58" s="10"/>
      <c r="B58" s="42"/>
      <c r="C58" s="55"/>
      <c r="D58" s="55"/>
      <c r="E58" s="80"/>
      <c r="F58" s="93" t="s">
        <v>59</v>
      </c>
      <c r="M58" s="153"/>
    </row>
    <row r="59" spans="1:13" ht="19.25" customHeight="1">
      <c r="A59" s="10"/>
      <c r="B59" s="42"/>
      <c r="C59" s="56"/>
      <c r="D59" s="56"/>
      <c r="E59" s="80"/>
      <c r="F59" s="93" t="s">
        <v>78</v>
      </c>
      <c r="M59" s="153"/>
    </row>
    <row r="60" spans="1:13" ht="19.25" customHeight="1">
      <c r="A60" s="10"/>
      <c r="B60" s="42"/>
      <c r="C60" s="55"/>
      <c r="D60" s="55"/>
      <c r="E60" s="80"/>
      <c r="F60" s="94" t="s">
        <v>32</v>
      </c>
      <c r="G60" s="113"/>
      <c r="H60" s="113"/>
      <c r="I60" s="113"/>
      <c r="J60" s="113"/>
      <c r="K60" s="113"/>
      <c r="L60" s="113"/>
      <c r="M60" s="154"/>
    </row>
    <row r="61" spans="1:13" ht="19.25" customHeight="1">
      <c r="A61" s="10"/>
      <c r="B61" s="42"/>
      <c r="C61" s="55"/>
      <c r="D61" s="55"/>
      <c r="E61" s="80"/>
      <c r="F61" s="95"/>
      <c r="G61" s="113"/>
      <c r="H61" s="113"/>
      <c r="I61" s="113"/>
      <c r="J61" s="113"/>
      <c r="K61" s="113"/>
      <c r="L61" s="113"/>
      <c r="M61" s="154"/>
    </row>
    <row r="62" spans="1:13" ht="19.25" customHeight="1">
      <c r="A62" s="12"/>
      <c r="B62" s="43"/>
      <c r="C62" s="57"/>
      <c r="D62" s="57"/>
      <c r="E62" s="81"/>
      <c r="F62" s="96"/>
      <c r="G62" s="112"/>
      <c r="H62" s="112"/>
      <c r="I62" s="112"/>
      <c r="J62" s="112"/>
      <c r="K62" s="112"/>
      <c r="L62" s="112"/>
      <c r="M62" s="155"/>
    </row>
    <row r="63" spans="1:13" ht="23.25" customHeight="1">
      <c r="A63" s="13" t="s">
        <v>64</v>
      </c>
      <c r="B63" s="44" t="s">
        <v>60</v>
      </c>
      <c r="C63" s="58"/>
      <c r="D63" s="58"/>
      <c r="E63" s="58"/>
      <c r="F63" s="93" t="s">
        <v>47</v>
      </c>
      <c r="G63" s="114"/>
      <c r="H63" s="114"/>
      <c r="I63" s="114"/>
      <c r="J63" s="114"/>
      <c r="K63" s="114"/>
      <c r="L63" s="114"/>
      <c r="M63" s="156"/>
    </row>
    <row r="64" spans="1:13" ht="9.75" customHeight="1">
      <c r="A64" s="14"/>
      <c r="B64" s="45"/>
      <c r="C64" s="28"/>
      <c r="D64" s="28"/>
      <c r="E64" s="28"/>
      <c r="F64" s="45" t="s">
        <v>71</v>
      </c>
      <c r="G64" s="28"/>
      <c r="H64" s="28"/>
      <c r="I64" s="28"/>
      <c r="J64" s="28"/>
      <c r="K64" s="28"/>
      <c r="L64" s="28"/>
      <c r="M64" s="83"/>
    </row>
    <row r="65" spans="1:13" ht="9.75" customHeight="1">
      <c r="A65" s="15"/>
      <c r="B65" s="46"/>
      <c r="C65" s="59"/>
      <c r="D65" s="59"/>
      <c r="E65" s="59"/>
      <c r="F65" s="46"/>
      <c r="G65" s="59"/>
      <c r="H65" s="59"/>
      <c r="I65" s="59"/>
      <c r="J65" s="59"/>
      <c r="K65" s="59"/>
      <c r="L65" s="59"/>
      <c r="M65" s="84"/>
    </row>
    <row r="66" spans="1:13" ht="19.8" customHeight="1">
      <c r="A66" s="16"/>
      <c r="B66" s="44" t="s">
        <v>87</v>
      </c>
      <c r="C66" s="58"/>
      <c r="D66" s="58"/>
      <c r="E66" s="58"/>
      <c r="F66" s="93" t="s">
        <v>62</v>
      </c>
      <c r="M66" s="153"/>
    </row>
    <row r="67" spans="1:13" ht="30.75" customHeight="1">
      <c r="A67" s="11" t="s">
        <v>64</v>
      </c>
      <c r="B67" s="45"/>
      <c r="C67" s="60"/>
      <c r="D67" s="60"/>
      <c r="E67" s="60"/>
      <c r="F67" s="45" t="s">
        <v>76</v>
      </c>
      <c r="G67" s="60"/>
      <c r="H67" s="60"/>
      <c r="I67" s="60"/>
      <c r="J67" s="60"/>
      <c r="K67" s="60"/>
      <c r="L67" s="60"/>
      <c r="M67" s="83"/>
    </row>
    <row r="68" spans="1:13" ht="20.25" customHeight="1">
      <c r="A68" s="16"/>
      <c r="B68" s="45"/>
      <c r="C68" s="28"/>
      <c r="D68" s="28"/>
      <c r="E68" s="28"/>
      <c r="F68" s="97" t="s">
        <v>85</v>
      </c>
      <c r="G68" s="115"/>
      <c r="H68" s="115"/>
      <c r="I68" s="115"/>
      <c r="J68" s="115"/>
      <c r="K68" s="115"/>
      <c r="L68" s="115"/>
      <c r="M68" s="157"/>
    </row>
    <row r="69" spans="1:13" ht="19.8" customHeight="1">
      <c r="A69" s="11"/>
      <c r="B69" s="45"/>
      <c r="C69" s="28"/>
      <c r="D69" s="28"/>
      <c r="E69" s="28"/>
      <c r="F69" s="97" t="s">
        <v>65</v>
      </c>
      <c r="G69" s="102"/>
      <c r="H69" s="102"/>
      <c r="I69" s="102"/>
      <c r="J69" s="102"/>
      <c r="K69" s="102"/>
      <c r="L69" s="102"/>
      <c r="M69" s="157"/>
    </row>
    <row r="70" spans="1:13" ht="12" customHeight="1">
      <c r="A70" s="17"/>
      <c r="B70" s="46"/>
      <c r="C70" s="59"/>
      <c r="D70" s="59"/>
      <c r="E70" s="59"/>
      <c r="F70" s="98"/>
      <c r="G70" s="116"/>
      <c r="H70" s="116"/>
      <c r="I70" s="116"/>
      <c r="J70" s="116"/>
      <c r="K70" s="116"/>
      <c r="L70" s="116"/>
      <c r="M70" s="158"/>
    </row>
    <row r="71" spans="1:13" ht="19.8" customHeight="1">
      <c r="A71" s="16"/>
      <c r="B71" s="44" t="s">
        <v>88</v>
      </c>
      <c r="C71" s="58"/>
      <c r="D71" s="58"/>
      <c r="E71" s="58"/>
      <c r="F71" s="93" t="s">
        <v>4</v>
      </c>
      <c r="M71" s="153"/>
    </row>
    <row r="72" spans="1:13" ht="20.25" customHeight="1">
      <c r="A72" s="11" t="s">
        <v>64</v>
      </c>
      <c r="B72" s="45"/>
      <c r="C72" s="28"/>
      <c r="D72" s="28"/>
      <c r="E72" s="28"/>
      <c r="F72" s="45" t="s">
        <v>66</v>
      </c>
      <c r="G72" s="28"/>
      <c r="H72" s="28"/>
      <c r="I72" s="28"/>
      <c r="J72" s="28"/>
      <c r="K72" s="28"/>
      <c r="L72" s="28"/>
      <c r="M72" s="83"/>
    </row>
    <row r="73" spans="1:13" ht="19.8" customHeight="1">
      <c r="A73" s="17"/>
      <c r="B73" s="46"/>
      <c r="C73" s="59"/>
      <c r="D73" s="59"/>
      <c r="E73" s="59"/>
      <c r="F73" s="46"/>
      <c r="G73" s="59"/>
      <c r="H73" s="59"/>
      <c r="I73" s="59"/>
      <c r="J73" s="59"/>
      <c r="K73" s="59"/>
      <c r="L73" s="59"/>
      <c r="M73" s="84"/>
    </row>
    <row r="74" spans="1:13" ht="21" customHeight="1">
      <c r="A74" s="13" t="s">
        <v>64</v>
      </c>
      <c r="B74" s="44" t="s">
        <v>68</v>
      </c>
      <c r="C74" s="58"/>
      <c r="D74" s="58"/>
      <c r="E74" s="82"/>
      <c r="F74" s="99" t="s">
        <v>80</v>
      </c>
      <c r="G74" s="117"/>
      <c r="H74" s="117"/>
      <c r="I74" s="117"/>
      <c r="J74" s="117"/>
      <c r="K74" s="117"/>
      <c r="L74" s="117"/>
      <c r="M74" s="159"/>
    </row>
    <row r="75" spans="1:13" ht="11.25" customHeight="1">
      <c r="A75" s="14"/>
      <c r="B75" s="45"/>
      <c r="C75" s="28"/>
      <c r="D75" s="28"/>
      <c r="E75" s="83"/>
      <c r="F75" s="97"/>
      <c r="G75" s="115"/>
      <c r="H75" s="115"/>
      <c r="I75" s="115"/>
      <c r="J75" s="115"/>
      <c r="K75" s="115"/>
      <c r="L75" s="115"/>
      <c r="M75" s="157"/>
    </row>
    <row r="76" spans="1:13" ht="20.25" customHeight="1">
      <c r="A76" s="14"/>
      <c r="B76" s="45"/>
      <c r="C76" s="28"/>
      <c r="D76" s="28"/>
      <c r="E76" s="83"/>
      <c r="F76" s="97" t="s">
        <v>67</v>
      </c>
      <c r="G76" s="102"/>
      <c r="H76" s="102"/>
      <c r="I76" s="102"/>
      <c r="J76" s="102"/>
      <c r="K76" s="102"/>
      <c r="L76" s="102"/>
      <c r="M76" s="157"/>
    </row>
    <row r="77" spans="1:13" ht="14.25" customHeight="1">
      <c r="A77" s="15"/>
      <c r="B77" s="46"/>
      <c r="C77" s="59"/>
      <c r="D77" s="59"/>
      <c r="E77" s="84"/>
      <c r="F77" s="98"/>
      <c r="G77" s="116"/>
      <c r="H77" s="116"/>
      <c r="I77" s="116"/>
      <c r="J77" s="116"/>
      <c r="K77" s="116"/>
      <c r="L77" s="116"/>
      <c r="M77" s="158"/>
    </row>
    <row r="78" spans="1:13" ht="15.75" customHeight="1">
      <c r="A78" s="13" t="s">
        <v>64</v>
      </c>
      <c r="B78" s="44" t="s">
        <v>89</v>
      </c>
      <c r="C78" s="58"/>
      <c r="D78" s="58"/>
      <c r="E78" s="82"/>
      <c r="F78" s="100" t="s">
        <v>96</v>
      </c>
      <c r="G78" s="118"/>
      <c r="H78" s="118"/>
      <c r="I78" s="118"/>
      <c r="J78" s="118"/>
      <c r="K78" s="118"/>
      <c r="L78" s="118"/>
      <c r="M78" s="160"/>
    </row>
    <row r="79" spans="1:13" ht="15.75" customHeight="1">
      <c r="A79" s="15"/>
      <c r="B79" s="46"/>
      <c r="C79" s="59"/>
      <c r="D79" s="59"/>
      <c r="E79" s="84"/>
      <c r="F79" s="101"/>
      <c r="G79" s="119"/>
      <c r="H79" s="119"/>
      <c r="I79" s="119"/>
      <c r="J79" s="119"/>
      <c r="K79" s="119"/>
      <c r="L79" s="119"/>
      <c r="M79" s="161"/>
    </row>
    <row r="80" spans="1:13" ht="6" customHeight="1">
      <c r="A80" s="18"/>
      <c r="B80" s="28"/>
      <c r="C80" s="28"/>
      <c r="D80" s="28"/>
      <c r="E80" s="28"/>
      <c r="F80" s="102"/>
      <c r="G80" s="102"/>
      <c r="H80" s="102"/>
      <c r="I80" s="102"/>
      <c r="J80" s="102"/>
      <c r="K80" s="102"/>
      <c r="L80" s="102"/>
      <c r="M80" s="102"/>
    </row>
    <row r="81" spans="1:13" ht="19.8" customHeight="1">
      <c r="A81" s="19" t="s">
        <v>91</v>
      </c>
      <c r="B81" s="19" t="s">
        <v>90</v>
      </c>
      <c r="C81" s="61"/>
      <c r="D81" s="61"/>
      <c r="E81" s="61"/>
      <c r="F81" s="61"/>
      <c r="G81" s="61"/>
      <c r="H81" s="61"/>
      <c r="I81" s="61"/>
      <c r="J81" s="61"/>
      <c r="K81" s="61"/>
      <c r="L81" s="61"/>
      <c r="M81" s="61"/>
    </row>
    <row r="82" spans="1:13" ht="19.8" customHeight="1">
      <c r="A82" s="13" t="s">
        <v>64</v>
      </c>
      <c r="B82" s="44" t="s">
        <v>95</v>
      </c>
      <c r="C82" s="58"/>
      <c r="D82" s="58"/>
      <c r="E82" s="58"/>
      <c r="F82" s="58"/>
      <c r="G82" s="58"/>
      <c r="H82" s="58"/>
      <c r="I82" s="58"/>
      <c r="J82" s="58"/>
      <c r="K82" s="58"/>
      <c r="L82" s="58"/>
      <c r="M82" s="82"/>
    </row>
    <row r="83" spans="1:13" ht="19.8" customHeight="1">
      <c r="A83" s="15"/>
      <c r="B83" s="46"/>
      <c r="C83" s="59"/>
      <c r="D83" s="59"/>
      <c r="E83" s="59"/>
      <c r="F83" s="59"/>
      <c r="G83" s="59"/>
      <c r="H83" s="59"/>
      <c r="I83" s="59"/>
      <c r="J83" s="59"/>
      <c r="K83" s="59"/>
      <c r="L83" s="59"/>
      <c r="M83" s="84"/>
    </row>
    <row r="84" spans="1:13" ht="19.8" customHeight="1">
      <c r="A84" s="13" t="s">
        <v>64</v>
      </c>
      <c r="B84" s="44" t="s">
        <v>92</v>
      </c>
      <c r="C84" s="58"/>
      <c r="D84" s="58"/>
      <c r="E84" s="58"/>
      <c r="F84" s="58"/>
      <c r="G84" s="58"/>
      <c r="H84" s="58"/>
      <c r="I84" s="58"/>
      <c r="J84" s="58"/>
      <c r="K84" s="58"/>
      <c r="L84" s="58"/>
      <c r="M84" s="82"/>
    </row>
    <row r="85" spans="1:13" ht="19.8" customHeight="1">
      <c r="A85" s="14"/>
      <c r="B85" s="45"/>
      <c r="C85" s="60"/>
      <c r="D85" s="60"/>
      <c r="E85" s="60"/>
      <c r="F85" s="60"/>
      <c r="G85" s="60"/>
      <c r="H85" s="60"/>
      <c r="I85" s="60"/>
      <c r="J85" s="60"/>
      <c r="K85" s="60"/>
      <c r="L85" s="60"/>
      <c r="M85" s="83"/>
    </row>
    <row r="86" spans="1:13" ht="30" customHeight="1">
      <c r="A86" s="15"/>
      <c r="B86" s="46"/>
      <c r="C86" s="59"/>
      <c r="D86" s="59"/>
      <c r="E86" s="59"/>
      <c r="F86" s="59"/>
      <c r="G86" s="59"/>
      <c r="H86" s="59"/>
      <c r="I86" s="59"/>
      <c r="J86" s="59"/>
      <c r="K86" s="59"/>
      <c r="L86" s="59"/>
      <c r="M86" s="84"/>
    </row>
  </sheetData>
  <mergeCells count="76">
    <mergeCell ref="K2:M2"/>
    <mergeCell ref="A6:M6"/>
    <mergeCell ref="A8:M8"/>
    <mergeCell ref="A9:M9"/>
    <mergeCell ref="A11:M11"/>
    <mergeCell ref="B12:C12"/>
    <mergeCell ref="D12:M12"/>
    <mergeCell ref="B13:C13"/>
    <mergeCell ref="D13:M13"/>
    <mergeCell ref="B14:C14"/>
    <mergeCell ref="D14:M14"/>
    <mergeCell ref="B15:C15"/>
    <mergeCell ref="D15:M15"/>
    <mergeCell ref="D16:M16"/>
    <mergeCell ref="D17:M17"/>
    <mergeCell ref="B18:E18"/>
    <mergeCell ref="F18:M18"/>
    <mergeCell ref="B19:C19"/>
    <mergeCell ref="D19:M19"/>
    <mergeCell ref="B20:M20"/>
    <mergeCell ref="B21:M21"/>
    <mergeCell ref="B22:M22"/>
    <mergeCell ref="J24:M24"/>
    <mergeCell ref="B29:C29"/>
    <mergeCell ref="B31:C31"/>
    <mergeCell ref="B33:C33"/>
    <mergeCell ref="B35:C35"/>
    <mergeCell ref="B37:C37"/>
    <mergeCell ref="B44:C44"/>
    <mergeCell ref="D44:E44"/>
    <mergeCell ref="F44:G44"/>
    <mergeCell ref="H44:I44"/>
    <mergeCell ref="J44:K44"/>
    <mergeCell ref="B45:C45"/>
    <mergeCell ref="D45:E45"/>
    <mergeCell ref="F45:G45"/>
    <mergeCell ref="H45:I45"/>
    <mergeCell ref="J45:K45"/>
    <mergeCell ref="L45:M45"/>
    <mergeCell ref="J46:M46"/>
    <mergeCell ref="J49:L49"/>
    <mergeCell ref="B52:L52"/>
    <mergeCell ref="B53:E53"/>
    <mergeCell ref="F53:M53"/>
    <mergeCell ref="F67:M67"/>
    <mergeCell ref="F68:M68"/>
    <mergeCell ref="B16:C17"/>
    <mergeCell ref="B26:D27"/>
    <mergeCell ref="E26:M27"/>
    <mergeCell ref="B41:C43"/>
    <mergeCell ref="D41:E43"/>
    <mergeCell ref="F41:G43"/>
    <mergeCell ref="L41:M44"/>
    <mergeCell ref="H42:I43"/>
    <mergeCell ref="J42:K43"/>
    <mergeCell ref="B47:M48"/>
    <mergeCell ref="F60:M62"/>
    <mergeCell ref="A63:A65"/>
    <mergeCell ref="B63:E65"/>
    <mergeCell ref="F64:M65"/>
    <mergeCell ref="B66:E70"/>
    <mergeCell ref="F69:M70"/>
    <mergeCell ref="B71:E73"/>
    <mergeCell ref="F72:M73"/>
    <mergeCell ref="A74:A77"/>
    <mergeCell ref="B74:E77"/>
    <mergeCell ref="F74:M75"/>
    <mergeCell ref="F76:M77"/>
    <mergeCell ref="A78:A79"/>
    <mergeCell ref="B78:E79"/>
    <mergeCell ref="F78:M79"/>
    <mergeCell ref="A82:A83"/>
    <mergeCell ref="B82:M83"/>
    <mergeCell ref="A84:A86"/>
    <mergeCell ref="B84:M86"/>
    <mergeCell ref="B54:E62"/>
  </mergeCells>
  <phoneticPr fontId="2"/>
  <pageMargins left="0.68685039370078738" right="0.49" top="0.48000000000000004" bottom="0.48000000000000004" header="0.3" footer="0.3"/>
  <pageSetup paperSize="9" scale="96" fitToWidth="1" fitToHeight="1" orientation="portrait" usePrinterDefaults="1" horizontalDpi="300" verticalDpi="300" r:id="rId1"/>
  <rowBreaks count="1" manualBreakCount="1">
    <brk id="4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4" tint="0.4"/>
  </sheetPr>
  <dimension ref="A1:N60"/>
  <sheetViews>
    <sheetView view="pageBreakPreview" topLeftCell="A22" zoomScale="60" workbookViewId="0">
      <selection activeCell="Q37" sqref="Q37"/>
    </sheetView>
  </sheetViews>
  <sheetFormatPr defaultRowHeight="19.5"/>
  <cols>
    <col min="1" max="1" width="4.5" style="162" customWidth="1"/>
    <col min="2" max="3" width="9" style="162" customWidth="1"/>
    <col min="4" max="8" width="12.5" style="162" customWidth="1"/>
    <col min="9" max="12" width="9" style="162" customWidth="1"/>
    <col min="13" max="13" width="9.8125" style="162" bestFit="1" customWidth="1"/>
    <col min="14" max="16384" width="9" style="162" customWidth="1"/>
  </cols>
  <sheetData>
    <row r="1" spans="1:14">
      <c r="I1" s="162" t="s">
        <v>99</v>
      </c>
    </row>
    <row r="2" spans="1:14">
      <c r="A2" s="163" t="s">
        <v>103</v>
      </c>
      <c r="B2" s="163"/>
      <c r="C2" s="163"/>
      <c r="D2" s="163"/>
      <c r="E2" s="163"/>
      <c r="F2" s="163"/>
      <c r="G2" s="163"/>
      <c r="H2" s="163"/>
      <c r="I2" s="163"/>
      <c r="J2" s="163"/>
    </row>
    <row r="3" spans="1:14" s="162" customFormat="1" ht="17.25" customHeight="1">
      <c r="A3" s="164" t="s">
        <v>105</v>
      </c>
      <c r="B3" s="164"/>
      <c r="C3" s="164"/>
      <c r="D3" s="164"/>
    </row>
    <row r="4" spans="1:14">
      <c r="A4" s="162" t="s">
        <v>106</v>
      </c>
    </row>
    <row r="5" spans="1:14">
      <c r="A5" s="162" t="s">
        <v>107</v>
      </c>
    </row>
    <row r="6" spans="1:14" ht="25.25" customHeight="1">
      <c r="B6" s="165" t="s">
        <v>112</v>
      </c>
      <c r="C6" s="169"/>
      <c r="D6" s="173"/>
      <c r="E6" s="179"/>
      <c r="F6" s="179"/>
      <c r="G6" s="179"/>
      <c r="H6" s="184"/>
    </row>
    <row r="7" spans="1:14" ht="25.25" customHeight="1">
      <c r="B7" s="165" t="s">
        <v>113</v>
      </c>
      <c r="C7" s="169"/>
      <c r="D7" s="173"/>
      <c r="E7" s="179"/>
      <c r="F7" s="179"/>
      <c r="G7" s="179"/>
      <c r="H7" s="184"/>
    </row>
    <row r="8" spans="1:14" ht="25.25" customHeight="1">
      <c r="B8" s="166" t="s">
        <v>54</v>
      </c>
      <c r="C8" s="170"/>
      <c r="D8" s="174" t="s">
        <v>7</v>
      </c>
      <c r="E8" s="175" t="s">
        <v>139</v>
      </c>
      <c r="F8" s="175" t="s">
        <v>146</v>
      </c>
      <c r="G8" s="175" t="s">
        <v>149</v>
      </c>
      <c r="H8" s="185" t="s">
        <v>155</v>
      </c>
    </row>
    <row r="9" spans="1:14" ht="25.25" customHeight="1">
      <c r="B9" s="167"/>
      <c r="C9" s="171"/>
      <c r="D9" s="175" t="s">
        <v>135</v>
      </c>
      <c r="E9" s="175" t="s">
        <v>140</v>
      </c>
      <c r="F9" s="175" t="s">
        <v>147</v>
      </c>
      <c r="G9" s="175" t="s">
        <v>18</v>
      </c>
      <c r="H9" s="186"/>
    </row>
    <row r="10" spans="1:14" ht="25.25" customHeight="1">
      <c r="B10" s="168" t="s">
        <v>24</v>
      </c>
      <c r="C10" s="172"/>
      <c r="D10" s="176"/>
      <c r="E10" s="180">
        <v>134</v>
      </c>
      <c r="F10" s="176"/>
      <c r="G10" s="180">
        <f>D10*F10*E10</f>
        <v>0</v>
      </c>
      <c r="H10" s="180">
        <f>G10*0.542</f>
        <v>0</v>
      </c>
    </row>
    <row r="11" spans="1:14" ht="25.25" customHeight="1">
      <c r="B11" s="168" t="s">
        <v>114</v>
      </c>
      <c r="C11" s="172"/>
      <c r="D11" s="176"/>
      <c r="E11" s="180">
        <v>159</v>
      </c>
      <c r="F11" s="176"/>
      <c r="G11" s="180">
        <f>D11*F11*E11</f>
        <v>0</v>
      </c>
      <c r="H11" s="180">
        <f>G11*0.542</f>
        <v>0</v>
      </c>
      <c r="M11" s="187"/>
    </row>
    <row r="12" spans="1:14" s="162" customFormat="1" ht="25.25" customHeight="1">
      <c r="G12" s="181" t="s">
        <v>151</v>
      </c>
      <c r="H12" s="172">
        <f>H10+H11</f>
        <v>0</v>
      </c>
      <c r="I12" s="162" t="s">
        <v>158</v>
      </c>
      <c r="N12" s="187"/>
    </row>
    <row r="13" spans="1:14" ht="17.25" customHeight="1">
      <c r="B13" s="162" t="s">
        <v>115</v>
      </c>
      <c r="M13" s="187"/>
    </row>
    <row r="14" spans="1:14" ht="17.25" customHeight="1">
      <c r="B14" s="162" t="s">
        <v>116</v>
      </c>
      <c r="M14" s="187"/>
    </row>
    <row r="15" spans="1:14" ht="17.25" customHeight="1">
      <c r="B15" s="162" t="s">
        <v>117</v>
      </c>
      <c r="M15" s="187"/>
    </row>
    <row r="16" spans="1:14" ht="15" customHeight="1">
      <c r="M16" s="187"/>
    </row>
    <row r="17" spans="1:13" ht="25.25" customHeight="1">
      <c r="A17" s="162" t="s">
        <v>108</v>
      </c>
      <c r="M17" s="187"/>
    </row>
    <row r="18" spans="1:13" ht="25.25" customHeight="1">
      <c r="B18" s="165" t="s">
        <v>112</v>
      </c>
      <c r="C18" s="169"/>
      <c r="D18" s="173"/>
      <c r="E18" s="179"/>
      <c r="F18" s="179"/>
      <c r="G18" s="179"/>
      <c r="H18" s="184"/>
    </row>
    <row r="19" spans="1:13" ht="25.25" customHeight="1">
      <c r="B19" s="165" t="s">
        <v>113</v>
      </c>
      <c r="C19" s="169"/>
      <c r="D19" s="173"/>
      <c r="E19" s="179"/>
      <c r="F19" s="179"/>
      <c r="G19" s="179"/>
      <c r="H19" s="184"/>
    </row>
    <row r="20" spans="1:13" ht="25.25" customHeight="1">
      <c r="B20" s="166" t="s">
        <v>54</v>
      </c>
      <c r="C20" s="170"/>
      <c r="D20" s="175" t="s">
        <v>136</v>
      </c>
      <c r="E20" s="175" t="s">
        <v>27</v>
      </c>
      <c r="F20" s="175" t="s">
        <v>111</v>
      </c>
      <c r="G20" s="175" t="s">
        <v>152</v>
      </c>
      <c r="H20" s="185" t="s">
        <v>156</v>
      </c>
    </row>
    <row r="21" spans="1:13" ht="25.25" customHeight="1">
      <c r="B21" s="167"/>
      <c r="C21" s="171"/>
      <c r="D21" s="175" t="s">
        <v>137</v>
      </c>
      <c r="E21" s="175" t="s">
        <v>140</v>
      </c>
      <c r="F21" s="175" t="s">
        <v>147</v>
      </c>
      <c r="G21" s="175" t="s">
        <v>153</v>
      </c>
      <c r="H21" s="186"/>
    </row>
    <row r="22" spans="1:13" ht="25.25" customHeight="1">
      <c r="B22" s="168" t="s">
        <v>36</v>
      </c>
      <c r="C22" s="172"/>
      <c r="D22" s="176"/>
      <c r="E22" s="176"/>
      <c r="F22" s="176"/>
      <c r="G22" s="182">
        <f>D22*F22*E22*0.75</f>
        <v>0</v>
      </c>
      <c r="H22" s="180">
        <f>G22*2.49</f>
        <v>0</v>
      </c>
    </row>
    <row r="23" spans="1:13" ht="25.25" customHeight="1">
      <c r="G23" s="181" t="s">
        <v>151</v>
      </c>
      <c r="H23" s="172">
        <f>H22</f>
        <v>0</v>
      </c>
      <c r="I23" s="162" t="s">
        <v>158</v>
      </c>
      <c r="M23" s="187"/>
    </row>
    <row r="24" spans="1:13" ht="17.25" customHeight="1">
      <c r="B24" s="162" t="s">
        <v>118</v>
      </c>
    </row>
    <row r="25" spans="1:13" ht="17.25" customHeight="1">
      <c r="B25" s="162" t="s">
        <v>98</v>
      </c>
    </row>
    <row r="26" spans="1:13" ht="17.25" customHeight="1">
      <c r="B26" s="162" t="s">
        <v>119</v>
      </c>
    </row>
    <row r="27" spans="1:13" ht="17.25" customHeight="1">
      <c r="B27" s="162" t="s">
        <v>120</v>
      </c>
    </row>
    <row r="28" spans="1:13" ht="17.25" customHeight="1">
      <c r="B28" s="162" t="s">
        <v>121</v>
      </c>
      <c r="M28" s="187"/>
    </row>
    <row r="29" spans="1:13" ht="15" customHeight="1">
      <c r="M29" s="187"/>
    </row>
    <row r="30" spans="1:13" ht="25.25" customHeight="1">
      <c r="A30" s="162" t="s">
        <v>110</v>
      </c>
      <c r="M30" s="187"/>
    </row>
    <row r="31" spans="1:13" ht="25.25" customHeight="1">
      <c r="B31" s="165" t="s">
        <v>112</v>
      </c>
      <c r="C31" s="169"/>
      <c r="D31" s="173"/>
      <c r="E31" s="179"/>
      <c r="F31" s="179"/>
      <c r="G31" s="179"/>
      <c r="H31" s="184"/>
      <c r="M31" s="187"/>
    </row>
    <row r="32" spans="1:13" ht="25.25" customHeight="1">
      <c r="B32" s="165" t="s">
        <v>113</v>
      </c>
      <c r="C32" s="169"/>
      <c r="D32" s="173"/>
      <c r="E32" s="179"/>
      <c r="F32" s="179"/>
      <c r="G32" s="179"/>
      <c r="H32" s="184"/>
      <c r="M32" s="187"/>
    </row>
    <row r="33" spans="1:13" ht="25.25" customHeight="1">
      <c r="B33" s="166" t="s">
        <v>54</v>
      </c>
      <c r="C33" s="170"/>
      <c r="D33" s="175" t="s">
        <v>77</v>
      </c>
      <c r="E33" s="175" t="s">
        <v>141</v>
      </c>
      <c r="F33" s="175" t="s">
        <v>148</v>
      </c>
      <c r="G33" s="175" t="s">
        <v>154</v>
      </c>
      <c r="H33" s="185" t="s">
        <v>157</v>
      </c>
      <c r="M33" s="187"/>
    </row>
    <row r="34" spans="1:13" ht="25.25" customHeight="1">
      <c r="B34" s="167"/>
      <c r="C34" s="171"/>
      <c r="D34" s="175" t="s">
        <v>138</v>
      </c>
      <c r="E34" s="175" t="s">
        <v>140</v>
      </c>
      <c r="F34" s="175" t="s">
        <v>147</v>
      </c>
      <c r="G34" s="175" t="s">
        <v>104</v>
      </c>
      <c r="H34" s="186"/>
      <c r="M34" s="187"/>
    </row>
    <row r="35" spans="1:13" ht="25.25" customHeight="1">
      <c r="B35" s="168" t="s">
        <v>36</v>
      </c>
      <c r="C35" s="172"/>
      <c r="D35" s="176"/>
      <c r="E35" s="176"/>
      <c r="F35" s="176"/>
      <c r="G35" s="182">
        <f>(D35/24000*0.75)*F35*E35</f>
        <v>0</v>
      </c>
      <c r="H35" s="180">
        <f>G35*6.55</f>
        <v>0</v>
      </c>
      <c r="M35" s="187"/>
    </row>
    <row r="36" spans="1:13" ht="25.25" customHeight="1">
      <c r="G36" s="181" t="s">
        <v>151</v>
      </c>
      <c r="H36" s="172">
        <f>H35</f>
        <v>0</v>
      </c>
      <c r="I36" s="162" t="s">
        <v>158</v>
      </c>
      <c r="M36" s="187"/>
    </row>
    <row r="37" spans="1:13" ht="17.25" customHeight="1">
      <c r="B37" s="162" t="s">
        <v>70</v>
      </c>
      <c r="M37" s="187"/>
    </row>
    <row r="38" spans="1:13" ht="17.25" customHeight="1">
      <c r="B38" s="162" t="s">
        <v>123</v>
      </c>
      <c r="M38" s="187"/>
    </row>
    <row r="39" spans="1:13" ht="17.25" customHeight="1">
      <c r="B39" s="162" t="s">
        <v>124</v>
      </c>
      <c r="M39" s="187"/>
    </row>
    <row r="40" spans="1:13" ht="17.25" customHeight="1">
      <c r="B40" s="162" t="s">
        <v>125</v>
      </c>
      <c r="M40" s="187"/>
    </row>
    <row r="41" spans="1:13" ht="17.25" customHeight="1">
      <c r="B41" s="162" t="s">
        <v>126</v>
      </c>
    </row>
    <row r="42" spans="1:13" ht="17.25" customHeight="1">
      <c r="B42" s="162" t="s">
        <v>127</v>
      </c>
      <c r="M42" s="187"/>
    </row>
    <row r="43" spans="1:13" ht="15" customHeight="1">
      <c r="M43" s="187"/>
    </row>
    <row r="44" spans="1:13" ht="25.25" customHeight="1">
      <c r="A44" s="162" t="s">
        <v>49</v>
      </c>
      <c r="M44" s="187"/>
    </row>
    <row r="45" spans="1:13" ht="25.25" customHeight="1">
      <c r="B45" s="165" t="s">
        <v>128</v>
      </c>
      <c r="C45" s="169"/>
      <c r="D45" s="173"/>
      <c r="E45" s="179"/>
      <c r="F45" s="179"/>
      <c r="G45" s="179"/>
      <c r="H45" s="184"/>
    </row>
    <row r="46" spans="1:13" ht="25.25" customHeight="1">
      <c r="B46" s="165" t="s">
        <v>19</v>
      </c>
      <c r="C46" s="169"/>
      <c r="D46" s="173"/>
      <c r="E46" s="179"/>
      <c r="F46" s="179"/>
      <c r="G46" s="179"/>
      <c r="H46" s="184"/>
    </row>
    <row r="47" spans="1:13" ht="25.25" customHeight="1">
      <c r="B47" s="166" t="s">
        <v>54</v>
      </c>
      <c r="C47" s="170"/>
      <c r="D47" s="174" t="s">
        <v>7</v>
      </c>
      <c r="E47" s="174" t="s">
        <v>139</v>
      </c>
      <c r="F47" s="174" t="s">
        <v>146</v>
      </c>
      <c r="G47" s="174" t="s">
        <v>149</v>
      </c>
      <c r="H47" s="185" t="s">
        <v>155</v>
      </c>
    </row>
    <row r="48" spans="1:13" ht="25.25" customHeight="1">
      <c r="B48" s="167"/>
      <c r="C48" s="171"/>
      <c r="D48" s="175" t="s">
        <v>135</v>
      </c>
      <c r="E48" s="175" t="s">
        <v>142</v>
      </c>
      <c r="F48" s="175" t="s">
        <v>147</v>
      </c>
      <c r="G48" s="175" t="s">
        <v>18</v>
      </c>
      <c r="H48" s="186"/>
    </row>
    <row r="49" spans="1:9" ht="25.25" customHeight="1">
      <c r="B49" s="168" t="s">
        <v>24</v>
      </c>
      <c r="C49" s="172"/>
      <c r="D49" s="176"/>
      <c r="E49" s="180">
        <v>134</v>
      </c>
      <c r="F49" s="176">
        <f>F10</f>
        <v>0</v>
      </c>
      <c r="G49" s="180">
        <f>D49*F49*E49</f>
        <v>0</v>
      </c>
      <c r="H49" s="180">
        <f>G49*0.542</f>
        <v>0</v>
      </c>
    </row>
    <row r="50" spans="1:9" ht="25.25" customHeight="1">
      <c r="B50" s="168" t="s">
        <v>114</v>
      </c>
      <c r="C50" s="172"/>
      <c r="D50" s="176"/>
      <c r="E50" s="180">
        <v>159</v>
      </c>
      <c r="F50" s="176">
        <f>F11</f>
        <v>0</v>
      </c>
      <c r="G50" s="183">
        <f>D50*F50*E50</f>
        <v>0</v>
      </c>
      <c r="H50" s="180">
        <f>G50*0.542</f>
        <v>0</v>
      </c>
    </row>
    <row r="51" spans="1:9" ht="25.25" customHeight="1">
      <c r="G51" s="181" t="s">
        <v>151</v>
      </c>
      <c r="H51" s="172">
        <f>H49+H50</f>
        <v>0</v>
      </c>
      <c r="I51" s="162" t="s">
        <v>158</v>
      </c>
    </row>
    <row r="52" spans="1:9" ht="17.25" customHeight="1">
      <c r="B52" s="162" t="s">
        <v>115</v>
      </c>
    </row>
    <row r="53" spans="1:9" ht="17.25" customHeight="1">
      <c r="B53" s="162" t="s">
        <v>16</v>
      </c>
    </row>
    <row r="54" spans="1:9" ht="17.25" customHeight="1">
      <c r="B54" s="162" t="s">
        <v>117</v>
      </c>
    </row>
    <row r="56" spans="1:9">
      <c r="A56" s="162" t="s">
        <v>61</v>
      </c>
    </row>
    <row r="57" spans="1:9">
      <c r="B57" s="168" t="s">
        <v>130</v>
      </c>
      <c r="C57" s="172"/>
      <c r="D57" s="177">
        <f>H12+H23+H36</f>
        <v>0</v>
      </c>
    </row>
    <row r="58" spans="1:9">
      <c r="B58" s="168" t="s">
        <v>131</v>
      </c>
      <c r="C58" s="172"/>
      <c r="D58" s="177">
        <f>H51</f>
        <v>0</v>
      </c>
    </row>
    <row r="59" spans="1:9">
      <c r="B59" s="168" t="s">
        <v>132</v>
      </c>
      <c r="C59" s="172"/>
      <c r="D59" s="177">
        <f>D58-D57</f>
        <v>0</v>
      </c>
    </row>
    <row r="60" spans="1:9">
      <c r="B60" s="168" t="s">
        <v>133</v>
      </c>
      <c r="C60" s="172"/>
      <c r="D60" s="178" t="e">
        <f>D59/D57</f>
        <v>#DIV/0!</v>
      </c>
      <c r="E60" s="168" t="s">
        <v>144</v>
      </c>
      <c r="F60" s="172"/>
    </row>
  </sheetData>
  <mergeCells count="25">
    <mergeCell ref="A2:J2"/>
    <mergeCell ref="B6:C6"/>
    <mergeCell ref="D6:H6"/>
    <mergeCell ref="B7:C7"/>
    <mergeCell ref="D7:H7"/>
    <mergeCell ref="B18:C18"/>
    <mergeCell ref="D18:H18"/>
    <mergeCell ref="B19:C19"/>
    <mergeCell ref="D19:H19"/>
    <mergeCell ref="B31:C31"/>
    <mergeCell ref="D31:H31"/>
    <mergeCell ref="B32:C32"/>
    <mergeCell ref="D32:H32"/>
    <mergeCell ref="B45:C45"/>
    <mergeCell ref="D45:H45"/>
    <mergeCell ref="B46:C46"/>
    <mergeCell ref="D46:H46"/>
    <mergeCell ref="B8:C9"/>
    <mergeCell ref="H8:H9"/>
    <mergeCell ref="B20:C21"/>
    <mergeCell ref="H20:H21"/>
    <mergeCell ref="B33:C34"/>
    <mergeCell ref="H33:H34"/>
    <mergeCell ref="B47:C48"/>
    <mergeCell ref="H47:H48"/>
  </mergeCells>
  <phoneticPr fontId="2" type="Hiragana"/>
  <conditionalFormatting sqref="D60">
    <cfRule type="cellIs" dxfId="3" priority="1" operator="lessThanOrEqual">
      <formula>-0.3</formula>
    </cfRule>
    <cfRule type="cellIs" dxfId="2" priority="2" operator="greaterThan">
      <formula>-0.3</formula>
    </cfRule>
  </conditionalFormatting>
  <pageMargins left="0.7" right="0.7" top="0.75" bottom="0.75" header="0.3" footer="0.3"/>
  <pageSetup paperSize="9" scale="78" fitToWidth="1" fitToHeight="1" orientation="portrait" usePrinterDefaults="1" r:id="rId1"/>
  <rowBreaks count="1" manualBreakCount="1">
    <brk id="4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5" tint="0.6"/>
  </sheetPr>
  <dimension ref="A1:P55"/>
  <sheetViews>
    <sheetView view="pageBreakPreview" zoomScale="60" workbookViewId="0">
      <selection activeCell="Q41" sqref="Q41"/>
    </sheetView>
  </sheetViews>
  <sheetFormatPr defaultRowHeight="19.5"/>
  <cols>
    <col min="1" max="1" width="4.5" style="162" customWidth="1"/>
    <col min="2" max="3" width="8.8125" style="162" customWidth="1"/>
    <col min="4" max="4" width="12.625" style="162" customWidth="1"/>
    <col min="5" max="9" width="12.5" style="162" customWidth="1"/>
    <col min="10" max="13" width="8.8125" style="162" customWidth="1"/>
    <col min="14" max="14" width="9.8125" style="162" bestFit="1" customWidth="1"/>
    <col min="15" max="256" width="8.8125" style="162" customWidth="1"/>
    <col min="257" max="16382" width="8.8125" customWidth="1"/>
    <col min="16383" max="16384" width="9" customWidth="1"/>
  </cols>
  <sheetData>
    <row r="1" spans="1:14">
      <c r="I1" s="162" t="s">
        <v>99</v>
      </c>
    </row>
    <row r="2" spans="1:14">
      <c r="A2" s="163" t="s">
        <v>159</v>
      </c>
      <c r="B2" s="163"/>
      <c r="C2" s="163"/>
      <c r="D2" s="163"/>
      <c r="E2" s="163"/>
      <c r="F2" s="163"/>
      <c r="G2" s="163"/>
      <c r="H2" s="163"/>
      <c r="I2" s="163"/>
      <c r="J2" s="163"/>
    </row>
    <row r="3" spans="1:14" ht="17.25" customHeight="1">
      <c r="A3" s="164" t="s">
        <v>105</v>
      </c>
      <c r="B3" s="164"/>
      <c r="C3" s="164"/>
      <c r="D3" s="164"/>
    </row>
    <row r="4" spans="1:14">
      <c r="A4" s="162" t="s">
        <v>106</v>
      </c>
    </row>
    <row r="5" spans="1:14">
      <c r="A5" s="162" t="s">
        <v>160</v>
      </c>
    </row>
    <row r="6" spans="1:14" ht="25.25" customHeight="1">
      <c r="B6" s="165" t="s">
        <v>112</v>
      </c>
      <c r="C6" s="190"/>
      <c r="D6" s="190"/>
      <c r="E6" s="195"/>
      <c r="F6" s="195"/>
      <c r="G6" s="195"/>
      <c r="H6" s="195"/>
      <c r="I6" s="195"/>
    </row>
    <row r="7" spans="1:14" ht="25.25" customHeight="1">
      <c r="B7" s="165" t="s">
        <v>113</v>
      </c>
      <c r="C7" s="190"/>
      <c r="D7" s="190"/>
      <c r="E7" s="195"/>
      <c r="F7" s="195"/>
      <c r="G7" s="195"/>
      <c r="H7" s="195"/>
      <c r="I7" s="195"/>
    </row>
    <row r="8" spans="1:14" ht="25.25" customHeight="1">
      <c r="B8" s="166" t="s">
        <v>69</v>
      </c>
      <c r="C8" s="191"/>
      <c r="D8" s="170"/>
      <c r="E8" s="174" t="s">
        <v>7</v>
      </c>
      <c r="F8" s="174" t="s">
        <v>139</v>
      </c>
      <c r="G8" s="174" t="s">
        <v>146</v>
      </c>
      <c r="H8" s="174" t="s">
        <v>149</v>
      </c>
      <c r="I8" s="185" t="s">
        <v>155</v>
      </c>
    </row>
    <row r="9" spans="1:14" ht="25.25" customHeight="1">
      <c r="B9" s="167"/>
      <c r="C9" s="192"/>
      <c r="D9" s="171"/>
      <c r="E9" s="175" t="s">
        <v>135</v>
      </c>
      <c r="F9" s="175" t="s">
        <v>142</v>
      </c>
      <c r="G9" s="175" t="s">
        <v>134</v>
      </c>
      <c r="H9" s="175" t="s">
        <v>18</v>
      </c>
      <c r="I9" s="186"/>
    </row>
    <row r="10" spans="1:14" ht="25.25" customHeight="1">
      <c r="B10" s="168" t="s">
        <v>122</v>
      </c>
      <c r="C10" s="193"/>
      <c r="D10" s="172"/>
      <c r="E10" s="176"/>
      <c r="F10" s="180">
        <v>121</v>
      </c>
      <c r="G10" s="176"/>
      <c r="H10" s="180">
        <f>E10*G10*F10</f>
        <v>0</v>
      </c>
      <c r="I10" s="180">
        <f>H10*0.542</f>
        <v>0</v>
      </c>
    </row>
    <row r="11" spans="1:14" ht="25.25" customHeight="1">
      <c r="B11" s="168" t="s">
        <v>161</v>
      </c>
      <c r="C11" s="193"/>
      <c r="D11" s="172"/>
      <c r="E11" s="176"/>
      <c r="F11" s="180">
        <v>244</v>
      </c>
      <c r="G11" s="176"/>
      <c r="H11" s="183">
        <f>E11*G11*F11</f>
        <v>0</v>
      </c>
      <c r="I11" s="180">
        <f>H11*0.542</f>
        <v>0</v>
      </c>
      <c r="N11" s="187"/>
    </row>
    <row r="12" spans="1:14" ht="25.25" customHeight="1">
      <c r="H12" s="181" t="s">
        <v>151</v>
      </c>
      <c r="I12" s="172">
        <f>I10+I11</f>
        <v>0</v>
      </c>
      <c r="J12" s="162" t="s">
        <v>158</v>
      </c>
      <c r="N12" s="187"/>
    </row>
    <row r="13" spans="1:14" ht="16.5" customHeight="1">
      <c r="B13" s="162" t="s">
        <v>162</v>
      </c>
    </row>
    <row r="14" spans="1:14" ht="16.5" customHeight="1">
      <c r="B14" s="162" t="s">
        <v>163</v>
      </c>
    </row>
    <row r="15" spans="1:14" ht="16.5" customHeight="1">
      <c r="B15" s="162" t="s">
        <v>117</v>
      </c>
      <c r="H15" s="210"/>
      <c r="N15" s="187"/>
    </row>
    <row r="16" spans="1:14" ht="13.5" customHeight="1">
      <c r="G16" s="210"/>
      <c r="N16" s="187"/>
    </row>
    <row r="17" spans="1:16" ht="25.25" customHeight="1">
      <c r="A17" s="162" t="s">
        <v>40</v>
      </c>
      <c r="G17" s="210"/>
      <c r="N17" s="187"/>
    </row>
    <row r="18" spans="1:16" ht="25.25" customHeight="1">
      <c r="B18" s="165" t="s">
        <v>112</v>
      </c>
      <c r="C18" s="190"/>
      <c r="D18" s="195"/>
      <c r="E18" s="195"/>
      <c r="F18" s="195"/>
      <c r="G18" s="195"/>
      <c r="H18" s="195"/>
      <c r="I18" s="195"/>
      <c r="N18" s="187"/>
      <c r="O18" s="219"/>
    </row>
    <row r="19" spans="1:16" ht="25.25" customHeight="1">
      <c r="B19" s="165" t="s">
        <v>113</v>
      </c>
      <c r="C19" s="194"/>
      <c r="D19" s="195"/>
      <c r="E19" s="195"/>
      <c r="F19" s="195"/>
      <c r="G19" s="195"/>
      <c r="H19" s="195"/>
      <c r="I19" s="195"/>
      <c r="O19" s="220" t="s">
        <v>179</v>
      </c>
      <c r="P19" s="223"/>
    </row>
    <row r="20" spans="1:16" ht="25.25" customHeight="1">
      <c r="B20" s="166" t="s">
        <v>83</v>
      </c>
      <c r="C20" s="170"/>
      <c r="D20" s="196" t="s">
        <v>171</v>
      </c>
      <c r="E20" s="202"/>
      <c r="F20" s="208" t="s">
        <v>109</v>
      </c>
      <c r="G20" s="212" t="s">
        <v>176</v>
      </c>
      <c r="H20" s="216" t="s">
        <v>177</v>
      </c>
      <c r="I20" s="185" t="s">
        <v>178</v>
      </c>
      <c r="O20" s="221" t="s">
        <v>180</v>
      </c>
      <c r="P20" s="224"/>
    </row>
    <row r="21" spans="1:16" ht="25.25" customHeight="1">
      <c r="B21" s="167"/>
      <c r="C21" s="171"/>
      <c r="D21" s="197" t="s">
        <v>172</v>
      </c>
      <c r="E21" s="203" t="s">
        <v>174</v>
      </c>
      <c r="F21" s="186"/>
      <c r="G21" s="213"/>
      <c r="H21" s="174"/>
      <c r="I21" s="186"/>
      <c r="O21" s="221"/>
      <c r="P21" s="224"/>
    </row>
    <row r="22" spans="1:16" ht="25.25" customHeight="1">
      <c r="B22" s="168" t="s">
        <v>36</v>
      </c>
      <c r="C22" s="172"/>
      <c r="D22" s="198"/>
      <c r="E22" s="204"/>
      <c r="F22" s="209"/>
      <c r="G22" s="172">
        <f>IF(F22="給湯のみ",1,0.74)</f>
        <v>0.74</v>
      </c>
      <c r="H22" s="217">
        <f>D22*G22</f>
        <v>0</v>
      </c>
      <c r="I22" s="180">
        <f>IF(E22="kg",H22*12*3,H22*12*6.55)</f>
        <v>0</v>
      </c>
      <c r="O22" s="221" t="s">
        <v>143</v>
      </c>
      <c r="P22" s="224"/>
    </row>
    <row r="23" spans="1:16" ht="25.25" customHeight="1">
      <c r="H23" s="181" t="s">
        <v>151</v>
      </c>
      <c r="I23" s="172">
        <f>I22</f>
        <v>0</v>
      </c>
      <c r="J23" s="162" t="s">
        <v>158</v>
      </c>
      <c r="O23" s="221" t="s">
        <v>82</v>
      </c>
      <c r="P23" s="224"/>
    </row>
    <row r="24" spans="1:16" ht="17.350000000000001" customHeight="1">
      <c r="B24" s="162" t="s">
        <v>164</v>
      </c>
      <c r="F24" s="210"/>
      <c r="G24" s="214"/>
      <c r="O24" s="222" t="s">
        <v>150</v>
      </c>
      <c r="P24" s="225"/>
    </row>
    <row r="25" spans="1:16" ht="17.350000000000001" customHeight="1">
      <c r="B25" s="188" t="s">
        <v>165</v>
      </c>
      <c r="C25" s="188"/>
      <c r="D25" s="188"/>
      <c r="E25" s="188"/>
      <c r="F25" s="188"/>
      <c r="G25" s="188"/>
      <c r="H25" s="188"/>
      <c r="I25" s="188"/>
    </row>
    <row r="26" spans="1:16" ht="17.350000000000001" customHeight="1">
      <c r="B26" s="189" t="s">
        <v>166</v>
      </c>
      <c r="C26" s="188"/>
      <c r="D26" s="188"/>
      <c r="E26" s="188"/>
      <c r="F26" s="188"/>
      <c r="G26" s="188"/>
      <c r="H26" s="188"/>
      <c r="I26" s="188"/>
    </row>
    <row r="27" spans="1:16" ht="17.350000000000001" customHeight="1">
      <c r="B27" s="162" t="s">
        <v>167</v>
      </c>
    </row>
    <row r="28" spans="1:16" ht="17.350000000000001" customHeight="1"/>
    <row r="29" spans="1:16" ht="25.25" customHeight="1">
      <c r="A29" s="162" t="s">
        <v>145</v>
      </c>
      <c r="G29" s="210"/>
      <c r="N29" s="187"/>
    </row>
    <row r="30" spans="1:16" ht="25.25" customHeight="1">
      <c r="B30" s="165" t="s">
        <v>112</v>
      </c>
      <c r="C30" s="194"/>
      <c r="D30" s="199"/>
      <c r="E30" s="179"/>
      <c r="F30" s="179"/>
      <c r="G30" s="179"/>
      <c r="H30" s="218"/>
      <c r="N30" s="187"/>
    </row>
    <row r="31" spans="1:16" ht="25.25" customHeight="1">
      <c r="B31" s="165" t="s">
        <v>113</v>
      </c>
      <c r="C31" s="194"/>
      <c r="D31" s="199"/>
      <c r="E31" s="179"/>
      <c r="F31" s="179"/>
      <c r="G31" s="179"/>
      <c r="H31" s="218"/>
      <c r="N31" s="187"/>
    </row>
    <row r="32" spans="1:16" ht="25.25" customHeight="1">
      <c r="B32" s="166" t="s">
        <v>168</v>
      </c>
      <c r="C32" s="170"/>
      <c r="D32" s="200" t="s">
        <v>173</v>
      </c>
      <c r="E32" s="205"/>
      <c r="F32" s="200" t="s">
        <v>175</v>
      </c>
      <c r="G32" s="205"/>
      <c r="H32" s="185" t="s">
        <v>155</v>
      </c>
      <c r="N32" s="187"/>
    </row>
    <row r="33" spans="1:14" ht="25.25" customHeight="1">
      <c r="B33" s="167"/>
      <c r="C33" s="171"/>
      <c r="D33" s="197" t="s">
        <v>53</v>
      </c>
      <c r="E33" s="206"/>
      <c r="F33" s="197" t="s">
        <v>153</v>
      </c>
      <c r="G33" s="206"/>
      <c r="H33" s="186"/>
      <c r="N33" s="187"/>
    </row>
    <row r="34" spans="1:14" ht="25.25" customHeight="1">
      <c r="B34" s="168" t="s">
        <v>36</v>
      </c>
      <c r="C34" s="172"/>
      <c r="D34" s="201"/>
      <c r="E34" s="207"/>
      <c r="F34" s="211">
        <f>D34*12</f>
        <v>0</v>
      </c>
      <c r="G34" s="215"/>
      <c r="H34" s="180">
        <f>F34*2.49</f>
        <v>0</v>
      </c>
      <c r="N34" s="187"/>
    </row>
    <row r="35" spans="1:14" ht="25.25" customHeight="1">
      <c r="G35" s="181" t="s">
        <v>151</v>
      </c>
      <c r="H35" s="172">
        <f>H34</f>
        <v>0</v>
      </c>
      <c r="I35" s="162" t="s">
        <v>158</v>
      </c>
      <c r="N35" s="187"/>
    </row>
    <row r="36" spans="1:14" ht="16.5" customHeight="1">
      <c r="B36" s="162" t="s">
        <v>169</v>
      </c>
      <c r="N36" s="187"/>
    </row>
    <row r="37" spans="1:14" ht="16.5" customHeight="1">
      <c r="B37" s="162" t="s">
        <v>129</v>
      </c>
      <c r="N37" s="187"/>
    </row>
    <row r="38" spans="1:14" ht="13.5" customHeight="1">
      <c r="N38" s="187"/>
    </row>
    <row r="39" spans="1:14" ht="25.25" customHeight="1">
      <c r="A39" s="162" t="s">
        <v>49</v>
      </c>
    </row>
    <row r="40" spans="1:14" ht="24.75" customHeight="1">
      <c r="B40" s="165" t="s">
        <v>112</v>
      </c>
      <c r="C40" s="190"/>
      <c r="D40" s="190"/>
      <c r="E40" s="195"/>
      <c r="F40" s="195"/>
      <c r="G40" s="195"/>
      <c r="H40" s="195"/>
      <c r="I40" s="195"/>
    </row>
    <row r="41" spans="1:14" ht="24.75" customHeight="1">
      <c r="B41" s="165" t="s">
        <v>113</v>
      </c>
      <c r="C41" s="190"/>
      <c r="D41" s="190"/>
      <c r="E41" s="195"/>
      <c r="F41" s="195"/>
      <c r="G41" s="195"/>
      <c r="H41" s="195"/>
      <c r="I41" s="195"/>
    </row>
    <row r="42" spans="1:14" ht="24.75" customHeight="1">
      <c r="B42" s="166" t="s">
        <v>69</v>
      </c>
      <c r="C42" s="191"/>
      <c r="D42" s="170"/>
      <c r="E42" s="174" t="s">
        <v>7</v>
      </c>
      <c r="F42" s="174" t="s">
        <v>139</v>
      </c>
      <c r="G42" s="174" t="s">
        <v>146</v>
      </c>
      <c r="H42" s="174" t="s">
        <v>149</v>
      </c>
      <c r="I42" s="185" t="s">
        <v>155</v>
      </c>
    </row>
    <row r="43" spans="1:14" ht="24.75" customHeight="1">
      <c r="B43" s="167"/>
      <c r="C43" s="192"/>
      <c r="D43" s="171"/>
      <c r="E43" s="175" t="s">
        <v>135</v>
      </c>
      <c r="F43" s="175" t="s">
        <v>142</v>
      </c>
      <c r="G43" s="175" t="s">
        <v>147</v>
      </c>
      <c r="H43" s="175" t="s">
        <v>18</v>
      </c>
      <c r="I43" s="186"/>
    </row>
    <row r="44" spans="1:14" ht="24.75" customHeight="1">
      <c r="B44" s="168" t="s">
        <v>122</v>
      </c>
      <c r="C44" s="193"/>
      <c r="D44" s="172"/>
      <c r="E44" s="176"/>
      <c r="F44" s="180">
        <v>121</v>
      </c>
      <c r="G44" s="176"/>
      <c r="H44" s="180">
        <f>E44*G44*F44</f>
        <v>0</v>
      </c>
      <c r="I44" s="180">
        <f>H44*0.542</f>
        <v>0</v>
      </c>
    </row>
    <row r="45" spans="1:14" ht="24.75" customHeight="1">
      <c r="B45" s="168" t="s">
        <v>161</v>
      </c>
      <c r="C45" s="193"/>
      <c r="D45" s="172"/>
      <c r="E45" s="176"/>
      <c r="F45" s="180">
        <v>244</v>
      </c>
      <c r="G45" s="176"/>
      <c r="H45" s="183">
        <f>E45*G45*F45</f>
        <v>0</v>
      </c>
      <c r="I45" s="180">
        <f>H45*0.542</f>
        <v>0</v>
      </c>
    </row>
    <row r="46" spans="1:14" ht="24.75" customHeight="1">
      <c r="H46" s="181" t="s">
        <v>151</v>
      </c>
      <c r="I46" s="172">
        <f>I44+I45</f>
        <v>0</v>
      </c>
      <c r="J46" s="162" t="s">
        <v>158</v>
      </c>
    </row>
    <row r="47" spans="1:14" ht="16.5" customHeight="1">
      <c r="B47" s="162" t="s">
        <v>35</v>
      </c>
    </row>
    <row r="48" spans="1:14" ht="16.5" customHeight="1">
      <c r="B48" s="162" t="s">
        <v>170</v>
      </c>
    </row>
    <row r="49" spans="1:8" ht="15.75" customHeight="1">
      <c r="B49" s="162" t="s">
        <v>117</v>
      </c>
      <c r="H49" s="210"/>
    </row>
    <row r="50" spans="1:8" ht="13.5" customHeight="1">
      <c r="H50" s="210"/>
    </row>
    <row r="51" spans="1:8">
      <c r="A51" s="162" t="s">
        <v>61</v>
      </c>
      <c r="H51" s="210"/>
    </row>
    <row r="52" spans="1:8">
      <c r="B52" s="168" t="s">
        <v>130</v>
      </c>
      <c r="C52" s="172"/>
      <c r="D52" s="177">
        <f>I12+I23+H35</f>
        <v>0</v>
      </c>
    </row>
    <row r="53" spans="1:8">
      <c r="B53" s="168" t="s">
        <v>131</v>
      </c>
      <c r="C53" s="172"/>
      <c r="D53" s="177">
        <f>I46</f>
        <v>0</v>
      </c>
    </row>
    <row r="54" spans="1:8">
      <c r="B54" s="168" t="s">
        <v>132</v>
      </c>
      <c r="C54" s="172"/>
      <c r="D54" s="177">
        <f>D53-D52</f>
        <v>0</v>
      </c>
    </row>
    <row r="55" spans="1:8">
      <c r="B55" s="168" t="s">
        <v>133</v>
      </c>
      <c r="C55" s="172"/>
      <c r="D55" s="178" t="e">
        <f>D54/D52</f>
        <v>#DIV/0!</v>
      </c>
      <c r="E55" s="168" t="s">
        <v>144</v>
      </c>
      <c r="F55" s="172"/>
    </row>
  </sheetData>
  <mergeCells count="36">
    <mergeCell ref="A2:J2"/>
    <mergeCell ref="B6:D6"/>
    <mergeCell ref="E6:I6"/>
    <mergeCell ref="B7:D7"/>
    <mergeCell ref="E7:I7"/>
    <mergeCell ref="B18:C18"/>
    <mergeCell ref="D18:I18"/>
    <mergeCell ref="B19:C19"/>
    <mergeCell ref="D19:I19"/>
    <mergeCell ref="D20:E20"/>
    <mergeCell ref="B25:I25"/>
    <mergeCell ref="B30:C30"/>
    <mergeCell ref="D30:H30"/>
    <mergeCell ref="B31:C31"/>
    <mergeCell ref="D31:H31"/>
    <mergeCell ref="D32:E32"/>
    <mergeCell ref="F32:G32"/>
    <mergeCell ref="D33:E33"/>
    <mergeCell ref="F33:G33"/>
    <mergeCell ref="D34:E34"/>
    <mergeCell ref="F34:G34"/>
    <mergeCell ref="B40:D40"/>
    <mergeCell ref="E40:I40"/>
    <mergeCell ref="B41:D41"/>
    <mergeCell ref="E41:I41"/>
    <mergeCell ref="B8:D9"/>
    <mergeCell ref="I8:I9"/>
    <mergeCell ref="B20:C21"/>
    <mergeCell ref="F20:F21"/>
    <mergeCell ref="G20:G21"/>
    <mergeCell ref="H20:H21"/>
    <mergeCell ref="I20:I21"/>
    <mergeCell ref="B32:C33"/>
    <mergeCell ref="H32:H33"/>
    <mergeCell ref="B42:D43"/>
    <mergeCell ref="I42:I43"/>
  </mergeCells>
  <phoneticPr fontId="2" type="Hiragana"/>
  <conditionalFormatting sqref="D55">
    <cfRule type="cellIs" dxfId="1" priority="1" operator="lessThanOrEqual">
      <formula>-0.3</formula>
    </cfRule>
    <cfRule type="cellIs" dxfId="0" priority="2" operator="greaterThan">
      <formula>-0.3</formula>
    </cfRule>
  </conditionalFormatting>
  <dataValidations count="2">
    <dataValidation type="list" allowBlank="1" showDropDown="0" showInputMessage="1" showErrorMessage="1" sqref="F22">
      <formula1>$O$22:$O$23</formula1>
    </dataValidation>
    <dataValidation type="list" allowBlank="1" showDropDown="0" showInputMessage="1" showErrorMessage="1" sqref="E22">
      <formula1>$O$19:$O$20</formula1>
    </dataValidation>
  </dataValidations>
  <pageMargins left="0.7" right="0.7" top="0.75" bottom="0.75" header="0.3" footer="0.3"/>
  <pageSetup paperSize="9" scale="76" fitToWidth="1" fitToHeight="1" orientation="portrait" usePrinterDefaults="1" r:id="rId1"/>
  <rowBreaks count="1" manualBreakCount="1">
    <brk id="38" max="9" man="1"/>
  </rowBreaks>
  <colBreaks count="1" manualBreakCount="1">
    <brk id="10" min="1" max="63"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 xml:space="preserve">(様式1号)交付申請書 </vt:lpstr>
      <vt:lpstr>計算シート　（CO2削減量 空調設備）</vt:lpstr>
      <vt:lpstr>計算シート（CO2削減量 給湯設備）</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2023-11-17T00:57:44Z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2023-11-17T00:57:44Z</vt:filetime>
  </property>
</Properties>
</file>