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<sst xmlns="http://schemas.openxmlformats.org/spreadsheetml/2006/main" count="237" uniqueCount="123">
  <si>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</si>
  <si>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</si>
  <si>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</si>
  <si>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</si>
  <si>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</si>
  <si>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</si>
  <si>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</si>
  <si>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</si>
  <si>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</si>
  <si>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</si>
  <si>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</si>
  <si>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</si>
  <si>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</si>
  <si>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</si>
  <si>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</si>
  <si>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</si>
  <si>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</si>
  <si>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</si>
  <si>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</si>
  <si>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</si>
  <si>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</si>
  <si>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</si>
  <si>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</si>
  <si>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</si>
  <si>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</si>
  <si>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</si>
  <si>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</si>
  <si>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</si>
  <si>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</si>
  <si>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</si>
  <si>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</si>
  <si>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</si>
  <si>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</si>
  <si>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</si>
  <si>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</si>
  <si>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</si>
  <si>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</si>
  <si>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</si>
  <si>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</si>
  <si>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</si>
  <si>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</si>
  <si>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</si>
  <si>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</si>
  <si>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</si>
  <si>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</si>
  <si>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</si>
  <si>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</si>
  <si>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</si>
  <si>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</si>
  <si>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</si>
  <si>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</si>
  <si>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</si>
  <si>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</si>
  <si>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</si>
  <si>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</si>
  <si>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</si>
  <si>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</si>
  <si>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</si>
  <si>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</si>
  <si>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</si>
  <si>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</si>
  <si>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</si>
  <si>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</si>
  <si>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</si>
  <si>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</si>
  <si>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</si>
  <si>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</si>
  <si>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</si>
  <si>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</si>
  <si>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</si>
  <si>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</si>
  <si>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</si>
  <si>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</si>
  <si>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</si>
  <si>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</si>
  <si>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</si>
  <si>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</si>
  <si>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</si>
  <si>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</si>
  <si>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</si>
  <si>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</si>
  <si>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</si>
  <si>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</si>
  <si>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</si>
  <si>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</si>
  <si>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</si>
  <si>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</si>
  <si>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</si>
  <si>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</si>
  <si>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</si>
  <si>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</si>
  <si>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</si>
  <si>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</si>
  <si>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</si>
  <si>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</si>
  <si>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</si>
  <si>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</si>
  <si>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</si>
  <si>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</si>
  <si>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</si>
  <si>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</si>
  <si>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</si>
  <si>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</si>
  <si>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</si>
  <si>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</si>
  <si>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</si>
  <si>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</si>
  <si>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北広島町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</si>
  <si>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</si>
  <si>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</si>
  <si>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</si>
  <si>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</si>
  <si>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</si>
  <si>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</si>
  <si>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</si>
  <si>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</si>
  <si>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</si>
  <si>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</si>
  <si>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</si>
  <si>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現状では、法定耐用年数を超える管路は出ていない状況であるが、施設の老朽化が進むにつれ更新に向けた対策も必要となってくることから、適正な時期に適正な管路更新ができるよう、計画的な資産管理を行っていきたい。</t>
    <rPh sb="1" eb="3">
      <t>ゲンジョウ</t>
    </rPh>
    <rPh sb="6" eb="8">
      <t>ホウテイ</t>
    </rPh>
    <rPh sb="8" eb="10">
      <t>タイヨウ</t>
    </rPh>
    <rPh sb="10" eb="12">
      <t>ネンスウ</t>
    </rPh>
    <rPh sb="13" eb="14">
      <t>コ</t>
    </rPh>
    <rPh sb="16" eb="18">
      <t>カンロ</t>
    </rPh>
    <rPh sb="19" eb="20">
      <t>デ</t>
    </rPh>
    <rPh sb="24" eb="26">
      <t>ジョウキョウ</t>
    </rPh>
    <rPh sb="31" eb="33">
      <t>シセツ</t>
    </rPh>
    <rPh sb="34" eb="37">
      <t>ロウキュウカ</t>
    </rPh>
    <rPh sb="38" eb="39">
      <t>スス</t>
    </rPh>
    <rPh sb="43" eb="45">
      <t>コウシン</t>
    </rPh>
    <rPh sb="46" eb="47">
      <t>ム</t>
    </rPh>
    <rPh sb="49" eb="51">
      <t>タイサク</t>
    </rPh>
    <rPh sb="52" eb="54">
      <t>ヒツヨウ</t>
    </rPh>
    <rPh sb="65" eb="67">
      <t>テキセイ</t>
    </rPh>
    <rPh sb="68" eb="70">
      <t>ジキ</t>
    </rPh>
    <rPh sb="71" eb="73">
      <t>テキセイ</t>
    </rPh>
    <rPh sb="74" eb="76">
      <t>カンロ</t>
    </rPh>
    <rPh sb="76" eb="78">
      <t>コウシン</t>
    </rPh>
    <rPh sb="85" eb="88">
      <t>ケイカクテキ</t>
    </rPh>
    <rPh sb="89" eb="91">
      <t>シサン</t>
    </rPh>
    <rPh sb="91" eb="93">
      <t>カンリ</t>
    </rPh>
    <rPh sb="94" eb="95">
      <t>オコナ</t>
    </rPh>
    <phoneticPr fontId="7"/>
  </si>
  <si>
    <t>非設置</t>
    <rPh sb="0" eb="1">
      <t>ヒ</t>
    </rPh>
    <rPh sb="1" eb="3">
      <t>セッチ</t>
    </rPh>
    <phoneticPr fontId="4"/>
  </si>
  <si>
    <t xml:space="preserve">①収益的収支比率は50％足らずで推移しており、年々減少傾向にある。また、類似団体平均と比較してもかなり低い数値である。平成29年度から水道事業と統合したため、水道事業とあわせた経営改善を図っていく必要がある。
④企業債残高対給水収益比率については、減少傾向にあるものの企業債現在高が高額であることから類似団体平均をはるかに上回る数値となっている。平成28年度の比率の伸びは水道事業への統合に伴う打ち切り決算の影響もあると考えられる。
⑤料金回収率は100％を大きく下回っており、単独での健全経営はできているとは言えない状況となっている。水道事業と合わせて単独経営に近づくよう取組みを進めていく。
⑥給水原価は、類似団体平均よりも高い数値で推移している。今後、経年による施設の老朽化に係る維持修繕等の費用の増などに対応していくための対策を検討していくことが必要である。
⑦施設利用率は、類似団体平均を下回っており、施設の効率性を考えると適正な施設規模であるとは言い難い数値となっている。
⑧有収率は前年度比、類似団体平均ともに下回っており、水道事業と合わせて適正な施設利用を検討していく必要がある。
</t>
    <rPh sb="1" eb="4">
      <t>シュウエキテキ</t>
    </rPh>
    <rPh sb="4" eb="6">
      <t>シュウシ</t>
    </rPh>
    <rPh sb="6" eb="8">
      <t>ヒリツ</t>
    </rPh>
    <rPh sb="12" eb="13">
      <t>タ</t>
    </rPh>
    <rPh sb="16" eb="18">
      <t>スイイ</t>
    </rPh>
    <rPh sb="23" eb="25">
      <t>ネンネン</t>
    </rPh>
    <rPh sb="25" eb="27">
      <t>ゲンショウ</t>
    </rPh>
    <rPh sb="27" eb="29">
      <t>ケイコウ</t>
    </rPh>
    <rPh sb="36" eb="38">
      <t>ルイジ</t>
    </rPh>
    <rPh sb="38" eb="40">
      <t>ダンタイ</t>
    </rPh>
    <rPh sb="40" eb="42">
      <t>ヘイキン</t>
    </rPh>
    <rPh sb="43" eb="45">
      <t>ヒカク</t>
    </rPh>
    <rPh sb="51" eb="52">
      <t>ヒク</t>
    </rPh>
    <rPh sb="53" eb="55">
      <t>スウチ</t>
    </rPh>
    <rPh sb="59" eb="61">
      <t>ヘイセイ</t>
    </rPh>
    <rPh sb="63" eb="65">
      <t>ネンド</t>
    </rPh>
    <rPh sb="67" eb="69">
      <t>スイドウ</t>
    </rPh>
    <rPh sb="69" eb="71">
      <t>ジギョウ</t>
    </rPh>
    <rPh sb="72" eb="74">
      <t>トウゴウ</t>
    </rPh>
    <rPh sb="79" eb="81">
      <t>スイドウ</t>
    </rPh>
    <rPh sb="81" eb="83">
      <t>ジギョウ</t>
    </rPh>
    <rPh sb="88" eb="90">
      <t>ケイエイ</t>
    </rPh>
    <rPh sb="90" eb="92">
      <t>カイゼン</t>
    </rPh>
    <rPh sb="93" eb="94">
      <t>ハカ</t>
    </rPh>
    <rPh sb="98" eb="100">
      <t>ヒツヨウ</t>
    </rPh>
    <rPh sb="106" eb="108">
      <t>キギョウ</t>
    </rPh>
    <rPh sb="108" eb="109">
      <t>サイ</t>
    </rPh>
    <rPh sb="109" eb="111">
      <t>ザンダカ</t>
    </rPh>
    <rPh sb="111" eb="112">
      <t>タイ</t>
    </rPh>
    <rPh sb="112" eb="114">
      <t>キュウスイ</t>
    </rPh>
    <rPh sb="114" eb="116">
      <t>シュウエキ</t>
    </rPh>
    <rPh sb="116" eb="118">
      <t>ヒリツ</t>
    </rPh>
    <rPh sb="124" eb="126">
      <t>ゲンショウ</t>
    </rPh>
    <rPh sb="126" eb="128">
      <t>ケイコウ</t>
    </rPh>
    <rPh sb="134" eb="136">
      <t>キギョウ</t>
    </rPh>
    <rPh sb="136" eb="137">
      <t>サイ</t>
    </rPh>
    <rPh sb="137" eb="139">
      <t>ゲンザイ</t>
    </rPh>
    <rPh sb="139" eb="140">
      <t>ダカ</t>
    </rPh>
    <rPh sb="141" eb="143">
      <t>コウガク</t>
    </rPh>
    <rPh sb="150" eb="152">
      <t>ルイジ</t>
    </rPh>
    <rPh sb="152" eb="154">
      <t>ダンタイ</t>
    </rPh>
    <rPh sb="154" eb="156">
      <t>ヘイキン</t>
    </rPh>
    <rPh sb="161" eb="163">
      <t>ウワマワ</t>
    </rPh>
    <rPh sb="164" eb="166">
      <t>スウチ</t>
    </rPh>
    <rPh sb="173" eb="175">
      <t>ヘイセイ</t>
    </rPh>
    <rPh sb="177" eb="179">
      <t>ネンド</t>
    </rPh>
    <rPh sb="180" eb="182">
      <t>ヒリツ</t>
    </rPh>
    <rPh sb="183" eb="184">
      <t>ノ</t>
    </rPh>
    <rPh sb="186" eb="188">
      <t>スイドウ</t>
    </rPh>
    <rPh sb="188" eb="190">
      <t>ジギョウ</t>
    </rPh>
    <rPh sb="192" eb="194">
      <t>トウゴウ</t>
    </rPh>
    <rPh sb="195" eb="196">
      <t>トモナ</t>
    </rPh>
    <rPh sb="197" eb="198">
      <t>ウ</t>
    </rPh>
    <rPh sb="199" eb="200">
      <t>キ</t>
    </rPh>
    <rPh sb="201" eb="203">
      <t>ケッサン</t>
    </rPh>
    <rPh sb="204" eb="206">
      <t>エイキョウ</t>
    </rPh>
    <rPh sb="210" eb="211">
      <t>カンガ</t>
    </rPh>
    <rPh sb="218" eb="220">
      <t>リョウキン</t>
    </rPh>
    <rPh sb="220" eb="222">
      <t>カイシュウ</t>
    </rPh>
    <rPh sb="222" eb="223">
      <t>リツ</t>
    </rPh>
    <rPh sb="229" eb="230">
      <t>オオ</t>
    </rPh>
    <rPh sb="232" eb="234">
      <t>シタマワ</t>
    </rPh>
    <rPh sb="239" eb="241">
      <t>タンドク</t>
    </rPh>
    <rPh sb="243" eb="245">
      <t>ケンゼン</t>
    </rPh>
    <rPh sb="245" eb="247">
      <t>ケイエイ</t>
    </rPh>
    <rPh sb="255" eb="256">
      <t>イ</t>
    </rPh>
    <rPh sb="259" eb="261">
      <t>ジョウキョウ</t>
    </rPh>
    <rPh sb="268" eb="270">
      <t>スイドウ</t>
    </rPh>
    <rPh sb="270" eb="272">
      <t>ジギョウ</t>
    </rPh>
    <rPh sb="273" eb="274">
      <t>ア</t>
    </rPh>
    <rPh sb="277" eb="279">
      <t>タンドク</t>
    </rPh>
    <rPh sb="279" eb="281">
      <t>ケイエイ</t>
    </rPh>
    <rPh sb="282" eb="283">
      <t>チカ</t>
    </rPh>
    <rPh sb="287" eb="289">
      <t>トリク</t>
    </rPh>
    <rPh sb="291" eb="292">
      <t>スス</t>
    </rPh>
    <rPh sb="299" eb="301">
      <t>キュウスイ</t>
    </rPh>
    <rPh sb="301" eb="303">
      <t>ゲンカ</t>
    </rPh>
    <rPh sb="305" eb="307">
      <t>ルイジ</t>
    </rPh>
    <rPh sb="307" eb="309">
      <t>ダンタイ</t>
    </rPh>
    <rPh sb="309" eb="311">
      <t>ヘイキン</t>
    </rPh>
    <rPh sb="314" eb="315">
      <t>タカ</t>
    </rPh>
    <rPh sb="316" eb="318">
      <t>スウチ</t>
    </rPh>
    <rPh sb="319" eb="321">
      <t>スイイ</t>
    </rPh>
    <rPh sb="326" eb="328">
      <t>コンゴ</t>
    </rPh>
    <rPh sb="329" eb="331">
      <t>ケイネン</t>
    </rPh>
    <rPh sb="334" eb="336">
      <t>シセツ</t>
    </rPh>
    <rPh sb="337" eb="340">
      <t>ロウキュウカ</t>
    </rPh>
    <rPh sb="341" eb="342">
      <t>カカ</t>
    </rPh>
    <rPh sb="343" eb="345">
      <t>イジ</t>
    </rPh>
    <rPh sb="345" eb="347">
      <t>シュウゼン</t>
    </rPh>
    <rPh sb="347" eb="348">
      <t>トウ</t>
    </rPh>
    <rPh sb="349" eb="351">
      <t>ヒヨウ</t>
    </rPh>
    <rPh sb="352" eb="353">
      <t>ゾウ</t>
    </rPh>
    <rPh sb="356" eb="358">
      <t>タイオウ</t>
    </rPh>
    <rPh sb="365" eb="367">
      <t>タイサク</t>
    </rPh>
    <rPh sb="368" eb="370">
      <t>ケントウ</t>
    </rPh>
    <rPh sb="377" eb="379">
      <t>ヒツヨウ</t>
    </rPh>
    <rPh sb="385" eb="387">
      <t>シセツ</t>
    </rPh>
    <rPh sb="387" eb="390">
      <t>リヨウリツ</t>
    </rPh>
    <rPh sb="392" eb="394">
      <t>ルイジ</t>
    </rPh>
    <rPh sb="394" eb="396">
      <t>ダンタイ</t>
    </rPh>
    <rPh sb="396" eb="398">
      <t>ヘイキン</t>
    </rPh>
    <rPh sb="399" eb="401">
      <t>シタマワ</t>
    </rPh>
    <rPh sb="406" eb="408">
      <t>シセツ</t>
    </rPh>
    <rPh sb="409" eb="412">
      <t>コウリツセイ</t>
    </rPh>
    <rPh sb="413" eb="414">
      <t>カンガ</t>
    </rPh>
    <rPh sb="417" eb="419">
      <t>テキセイ</t>
    </rPh>
    <rPh sb="420" eb="422">
      <t>シセツ</t>
    </rPh>
    <rPh sb="422" eb="424">
      <t>キボ</t>
    </rPh>
    <rPh sb="429" eb="430">
      <t>イ</t>
    </rPh>
    <rPh sb="431" eb="432">
      <t>ガタ</t>
    </rPh>
    <rPh sb="433" eb="435">
      <t>スウチ</t>
    </rPh>
    <rPh sb="444" eb="446">
      <t>ユウシュウ</t>
    </rPh>
    <rPh sb="446" eb="447">
      <t>リツ</t>
    </rPh>
    <rPh sb="448" eb="452">
      <t>ゼンネンドヒ</t>
    </rPh>
    <rPh sb="453" eb="455">
      <t>ルイジ</t>
    </rPh>
    <rPh sb="455" eb="457">
      <t>ダンタイ</t>
    </rPh>
    <rPh sb="457" eb="459">
      <t>ヘイキン</t>
    </rPh>
    <rPh sb="462" eb="464">
      <t>シタマワ</t>
    </rPh>
    <rPh sb="469" eb="471">
      <t>スイドウ</t>
    </rPh>
    <rPh sb="471" eb="473">
      <t>ジギョウ</t>
    </rPh>
    <rPh sb="474" eb="475">
      <t>ア</t>
    </rPh>
    <rPh sb="478" eb="480">
      <t>テキセイ</t>
    </rPh>
    <rPh sb="481" eb="483">
      <t>シセツ</t>
    </rPh>
    <rPh sb="483" eb="485">
      <t>リヨウ</t>
    </rPh>
    <rPh sb="486" eb="488">
      <t>ケントウ</t>
    </rPh>
    <rPh sb="492" eb="494">
      <t>ヒツヨウ</t>
    </rPh>
    <phoneticPr fontId="7"/>
  </si>
  <si>
    <t>　本町の簡易水道事業は、水道事業と統合するため平成28年度は打ち切り決算を行った影響が少なからずでていると思われる、その影響を除いたとしても単独での経営、健全な経営ができているとは言えない状況である。今後は企業会計である水道事業と統合したことで経営内容についてはより明確なものとなる。持続的な運営ができるよう、経営状況や課題についてより正確に把握するとともに新たなストック情報を活用し、適切な資産管理に努めていきたい。</t>
    <rPh sb="1" eb="3">
      <t>ホンチョウ</t>
    </rPh>
    <rPh sb="4" eb="6">
      <t>カンイ</t>
    </rPh>
    <rPh sb="6" eb="8">
      <t>スイドウ</t>
    </rPh>
    <rPh sb="8" eb="10">
      <t>ジギョウ</t>
    </rPh>
    <rPh sb="12" eb="14">
      <t>スイドウ</t>
    </rPh>
    <rPh sb="14" eb="16">
      <t>ジギョウ</t>
    </rPh>
    <rPh sb="17" eb="19">
      <t>トウゴウ</t>
    </rPh>
    <rPh sb="23" eb="25">
      <t>ヘイセイ</t>
    </rPh>
    <rPh sb="27" eb="29">
      <t>ネンド</t>
    </rPh>
    <rPh sb="30" eb="31">
      <t>ウ</t>
    </rPh>
    <rPh sb="32" eb="33">
      <t>キ</t>
    </rPh>
    <rPh sb="34" eb="36">
      <t>ケッサン</t>
    </rPh>
    <rPh sb="37" eb="38">
      <t>オコナ</t>
    </rPh>
    <rPh sb="40" eb="42">
      <t>エイキョウ</t>
    </rPh>
    <rPh sb="43" eb="44">
      <t>スク</t>
    </rPh>
    <rPh sb="53" eb="54">
      <t>オモ</t>
    </rPh>
    <rPh sb="60" eb="62">
      <t>エイキョウ</t>
    </rPh>
    <rPh sb="63" eb="64">
      <t>ノゾ</t>
    </rPh>
    <rPh sb="70" eb="72">
      <t>タンドク</t>
    </rPh>
    <rPh sb="74" eb="76">
      <t>ケイエイ</t>
    </rPh>
    <rPh sb="77" eb="79">
      <t>ケンゼン</t>
    </rPh>
    <rPh sb="80" eb="82">
      <t>ケイエイ</t>
    </rPh>
    <rPh sb="90" eb="91">
      <t>イ</t>
    </rPh>
    <rPh sb="94" eb="96">
      <t>ジョウキョウ</t>
    </rPh>
    <rPh sb="100" eb="102">
      <t>コンゴ</t>
    </rPh>
    <rPh sb="103" eb="105">
      <t>キギョウ</t>
    </rPh>
    <rPh sb="105" eb="107">
      <t>カイケイ</t>
    </rPh>
    <rPh sb="110" eb="112">
      <t>スイドウ</t>
    </rPh>
    <rPh sb="112" eb="114">
      <t>ジギョウ</t>
    </rPh>
    <rPh sb="115" eb="117">
      <t>トウゴウ</t>
    </rPh>
    <rPh sb="122" eb="124">
      <t>ケイエイ</t>
    </rPh>
    <rPh sb="124" eb="126">
      <t>ナイヨウ</t>
    </rPh>
    <rPh sb="133" eb="135">
      <t>メイカク</t>
    </rPh>
    <rPh sb="142" eb="145">
      <t>ジゾクテキ</t>
    </rPh>
    <rPh sb="146" eb="148">
      <t>ウンエイ</t>
    </rPh>
    <rPh sb="155" eb="157">
      <t>ケイエイ</t>
    </rPh>
    <rPh sb="157" eb="159">
      <t>ジョウキョウ</t>
    </rPh>
    <rPh sb="160" eb="162">
      <t>カダイ</t>
    </rPh>
    <rPh sb="168" eb="170">
      <t>セイカク</t>
    </rPh>
    <rPh sb="171" eb="173">
      <t>ハアク</t>
    </rPh>
    <rPh sb="179" eb="180">
      <t>アラ</t>
    </rPh>
    <rPh sb="186" eb="188">
      <t>ジョウホウ</t>
    </rPh>
    <rPh sb="189" eb="191">
      <t>カツヨウ</t>
    </rPh>
    <rPh sb="193" eb="195">
      <t>テキセツ</t>
    </rPh>
    <rPh sb="196" eb="198">
      <t>シサン</t>
    </rPh>
    <rPh sb="198" eb="200">
      <t>カンリ</t>
    </rPh>
    <rPh sb="201" eb="202">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</si>
</sst>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formatCode="#,##0.00;&quot;△&quot;#,##0.00;&quot;-&quot;">
                  <c:v>0.75</c:v>
                </c:pt>
              </c:numCache>
            </c:numRef>
          </c:val>
        </c:ser>
        <c:dLbls>
          <c:showLegendKey val="0"/>
          <c:showVal val="0"/>
          <c:showCatName val="0"/>
          <c:showSerName val="0"/>
          <c:showPercent val="0"/>
          <c:showBubbleSize val="0"/>
        </c:dLbls>
        <c:gapWidth val="150"/>
        <c:axId val="81099008"/>
        <c:axId val="811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81099008"/>
        <c:axId val="81113472"/>
      </c:lineChart>
      <c:dateAx>
        <c:axId val="81099008"/>
        <c:scaling>
          <c:orientation val="minMax"/>
        </c:scaling>
        <c:delete val="1"/>
        <c:axPos val="b"/>
        <c:numFmt formatCode="ge" sourceLinked="1"/>
        <c:majorTickMark val="none"/>
        <c:minorTickMark val="none"/>
        <c:tickLblPos val="none"/>
        <c:crossAx val="81113472"/>
        <c:crosses val="autoZero"/>
        <c:auto val="1"/>
        <c:lblOffset val="100"/>
        <c:baseTimeUnit val="years"/>
      </c:dateAx>
      <c:valAx>
        <c:axId val="8111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0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42.32</c:v>
                </c:pt>
                <c:pt idx="1">
                  <c:v>40.82</c:v>
                </c:pt>
                <c:pt idx="2">
                  <c:v>38.450000000000003</c:v>
                </c:pt>
                <c:pt idx="3">
                  <c:v>38.950000000000003</c:v>
                </c:pt>
                <c:pt idx="4">
                  <c:v>43.42</c:v>
                </c:pt>
              </c:numCache>
            </c:numRef>
          </c:val>
        </c:ser>
        <c:dLbls>
          <c:showLegendKey val="0"/>
          <c:showVal val="0"/>
          <c:showCatName val="0"/>
          <c:showSerName val="0"/>
          <c:showPercent val="0"/>
          <c:showBubbleSize val="0"/>
        </c:dLbls>
        <c:gapWidth val="150"/>
        <c:axId val="82684544"/>
        <c:axId val="8270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82684544"/>
        <c:axId val="82703104"/>
      </c:lineChart>
      <c:dateAx>
        <c:axId val="82684544"/>
        <c:scaling>
          <c:orientation val="minMax"/>
        </c:scaling>
        <c:delete val="1"/>
        <c:axPos val="b"/>
        <c:numFmt formatCode="ge" sourceLinked="1"/>
        <c:majorTickMark val="none"/>
        <c:minorTickMark val="none"/>
        <c:tickLblPos val="none"/>
        <c:crossAx val="82703104"/>
        <c:crosses val="autoZero"/>
        <c:auto val="1"/>
        <c:lblOffset val="100"/>
        <c:baseTimeUnit val="years"/>
      </c:dateAx>
      <c:valAx>
        <c:axId val="827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79.12</c:v>
                </c:pt>
                <c:pt idx="1">
                  <c:v>75.19</c:v>
                </c:pt>
                <c:pt idx="2">
                  <c:v>78.790000000000006</c:v>
                </c:pt>
                <c:pt idx="3">
                  <c:v>79.64</c:v>
                </c:pt>
                <c:pt idx="4">
                  <c:v>72.040000000000006</c:v>
                </c:pt>
              </c:numCache>
            </c:numRef>
          </c:val>
        </c:ser>
        <c:dLbls>
          <c:showLegendKey val="0"/>
          <c:showVal val="0"/>
          <c:showCatName val="0"/>
          <c:showSerName val="0"/>
          <c:showPercent val="0"/>
          <c:showBubbleSize val="0"/>
        </c:dLbls>
        <c:gapWidth val="150"/>
        <c:axId val="82798848"/>
        <c:axId val="8280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82798848"/>
        <c:axId val="82801024"/>
      </c:lineChart>
      <c:dateAx>
        <c:axId val="82798848"/>
        <c:scaling>
          <c:orientation val="minMax"/>
        </c:scaling>
        <c:delete val="1"/>
        <c:axPos val="b"/>
        <c:numFmt formatCode="ge" sourceLinked="1"/>
        <c:majorTickMark val="none"/>
        <c:minorTickMark val="none"/>
        <c:tickLblPos val="none"/>
        <c:crossAx val="82801024"/>
        <c:crosses val="autoZero"/>
        <c:auto val="1"/>
        <c:lblOffset val="100"/>
        <c:baseTimeUnit val="years"/>
      </c:dateAx>
      <c:valAx>
        <c:axId val="8280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9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50.45</c:v>
                </c:pt>
                <c:pt idx="1">
                  <c:v>47.24</c:v>
                </c:pt>
                <c:pt idx="2">
                  <c:v>48.48</c:v>
                </c:pt>
                <c:pt idx="3">
                  <c:v>47.39</c:v>
                </c:pt>
                <c:pt idx="4">
                  <c:v>45.88</c:v>
                </c:pt>
              </c:numCache>
            </c:numRef>
          </c:val>
        </c:ser>
        <c:dLbls>
          <c:showLegendKey val="0"/>
          <c:showVal val="0"/>
          <c:showCatName val="0"/>
          <c:showSerName val="0"/>
          <c:showPercent val="0"/>
          <c:showBubbleSize val="0"/>
        </c:dLbls>
        <c:gapWidth val="150"/>
        <c:axId val="82392960"/>
        <c:axId val="8239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82392960"/>
        <c:axId val="82399232"/>
      </c:lineChart>
      <c:dateAx>
        <c:axId val="82392960"/>
        <c:scaling>
          <c:orientation val="minMax"/>
        </c:scaling>
        <c:delete val="1"/>
        <c:axPos val="b"/>
        <c:numFmt formatCode="ge" sourceLinked="1"/>
        <c:majorTickMark val="none"/>
        <c:minorTickMark val="none"/>
        <c:tickLblPos val="none"/>
        <c:crossAx val="82399232"/>
        <c:crosses val="autoZero"/>
        <c:auto val="1"/>
        <c:lblOffset val="100"/>
        <c:baseTimeUnit val="years"/>
      </c:dateAx>
      <c:valAx>
        <c:axId val="8239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425344"/>
        <c:axId val="8242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425344"/>
        <c:axId val="82427264"/>
      </c:lineChart>
      <c:dateAx>
        <c:axId val="82425344"/>
        <c:scaling>
          <c:orientation val="minMax"/>
        </c:scaling>
        <c:delete val="1"/>
        <c:axPos val="b"/>
        <c:numFmt formatCode="ge" sourceLinked="1"/>
        <c:majorTickMark val="none"/>
        <c:minorTickMark val="none"/>
        <c:tickLblPos val="none"/>
        <c:crossAx val="82427264"/>
        <c:crosses val="autoZero"/>
        <c:auto val="1"/>
        <c:lblOffset val="100"/>
        <c:baseTimeUnit val="years"/>
      </c:dateAx>
      <c:valAx>
        <c:axId val="8242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2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470016"/>
        <c:axId val="8247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470016"/>
        <c:axId val="82471936"/>
      </c:lineChart>
      <c:dateAx>
        <c:axId val="82470016"/>
        <c:scaling>
          <c:orientation val="minMax"/>
        </c:scaling>
        <c:delete val="1"/>
        <c:axPos val="b"/>
        <c:numFmt formatCode="ge" sourceLinked="1"/>
        <c:majorTickMark val="none"/>
        <c:minorTickMark val="none"/>
        <c:tickLblPos val="none"/>
        <c:crossAx val="82471936"/>
        <c:crosses val="autoZero"/>
        <c:auto val="1"/>
        <c:lblOffset val="100"/>
        <c:baseTimeUnit val="years"/>
      </c:dateAx>
      <c:valAx>
        <c:axId val="8247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848384"/>
        <c:axId val="8285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848384"/>
        <c:axId val="82850560"/>
      </c:lineChart>
      <c:dateAx>
        <c:axId val="82848384"/>
        <c:scaling>
          <c:orientation val="minMax"/>
        </c:scaling>
        <c:delete val="1"/>
        <c:axPos val="b"/>
        <c:numFmt formatCode="ge" sourceLinked="1"/>
        <c:majorTickMark val="none"/>
        <c:minorTickMark val="none"/>
        <c:tickLblPos val="none"/>
        <c:crossAx val="82850560"/>
        <c:crosses val="autoZero"/>
        <c:auto val="1"/>
        <c:lblOffset val="100"/>
        <c:baseTimeUnit val="years"/>
      </c:dateAx>
      <c:valAx>
        <c:axId val="8285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4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885248"/>
        <c:axId val="8289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885248"/>
        <c:axId val="82891520"/>
      </c:lineChart>
      <c:dateAx>
        <c:axId val="82885248"/>
        <c:scaling>
          <c:orientation val="minMax"/>
        </c:scaling>
        <c:delete val="1"/>
        <c:axPos val="b"/>
        <c:numFmt formatCode="ge" sourceLinked="1"/>
        <c:majorTickMark val="none"/>
        <c:minorTickMark val="none"/>
        <c:tickLblPos val="none"/>
        <c:crossAx val="82891520"/>
        <c:crosses val="autoZero"/>
        <c:auto val="1"/>
        <c:lblOffset val="100"/>
        <c:baseTimeUnit val="years"/>
      </c:dateAx>
      <c:valAx>
        <c:axId val="828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8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2290.92</c:v>
                </c:pt>
                <c:pt idx="1">
                  <c:v>2277.7199999999998</c:v>
                </c:pt>
                <c:pt idx="2">
                  <c:v>2084.35</c:v>
                </c:pt>
                <c:pt idx="3">
                  <c:v>1932.85</c:v>
                </c:pt>
                <c:pt idx="4">
                  <c:v>2331.5300000000002</c:v>
                </c:pt>
              </c:numCache>
            </c:numRef>
          </c:val>
        </c:ser>
        <c:dLbls>
          <c:showLegendKey val="0"/>
          <c:showVal val="0"/>
          <c:showCatName val="0"/>
          <c:showSerName val="0"/>
          <c:showPercent val="0"/>
          <c:showBubbleSize val="0"/>
        </c:dLbls>
        <c:gapWidth val="150"/>
        <c:axId val="82577664"/>
        <c:axId val="826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82577664"/>
        <c:axId val="82600320"/>
      </c:lineChart>
      <c:dateAx>
        <c:axId val="82577664"/>
        <c:scaling>
          <c:orientation val="minMax"/>
        </c:scaling>
        <c:delete val="1"/>
        <c:axPos val="b"/>
        <c:numFmt formatCode="ge" sourceLinked="1"/>
        <c:majorTickMark val="none"/>
        <c:minorTickMark val="none"/>
        <c:tickLblPos val="none"/>
        <c:crossAx val="82600320"/>
        <c:crosses val="autoZero"/>
        <c:auto val="1"/>
        <c:lblOffset val="100"/>
        <c:baseTimeUnit val="years"/>
      </c:dateAx>
      <c:valAx>
        <c:axId val="826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5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31.79</c:v>
                </c:pt>
                <c:pt idx="1">
                  <c:v>29.45</c:v>
                </c:pt>
                <c:pt idx="2">
                  <c:v>30.22</c:v>
                </c:pt>
                <c:pt idx="3">
                  <c:v>29.94</c:v>
                </c:pt>
                <c:pt idx="4">
                  <c:v>26.47</c:v>
                </c:pt>
              </c:numCache>
            </c:numRef>
          </c:val>
        </c:ser>
        <c:dLbls>
          <c:showLegendKey val="0"/>
          <c:showVal val="0"/>
          <c:showCatName val="0"/>
          <c:showSerName val="0"/>
          <c:showPercent val="0"/>
          <c:showBubbleSize val="0"/>
        </c:dLbls>
        <c:gapWidth val="150"/>
        <c:axId val="82638720"/>
        <c:axId val="826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82638720"/>
        <c:axId val="82644992"/>
      </c:lineChart>
      <c:dateAx>
        <c:axId val="82638720"/>
        <c:scaling>
          <c:orientation val="minMax"/>
        </c:scaling>
        <c:delete val="1"/>
        <c:axPos val="b"/>
        <c:numFmt formatCode="ge" sourceLinked="1"/>
        <c:majorTickMark val="none"/>
        <c:minorTickMark val="none"/>
        <c:tickLblPos val="none"/>
        <c:crossAx val="82644992"/>
        <c:crosses val="autoZero"/>
        <c:auto val="1"/>
        <c:lblOffset val="100"/>
        <c:baseTimeUnit val="years"/>
      </c:dateAx>
      <c:valAx>
        <c:axId val="8264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610.25</c:v>
                </c:pt>
                <c:pt idx="1">
                  <c:v>664.5</c:v>
                </c:pt>
                <c:pt idx="2">
                  <c:v>665.91</c:v>
                </c:pt>
                <c:pt idx="3">
                  <c:v>661.39</c:v>
                </c:pt>
                <c:pt idx="4">
                  <c:v>592.35</c:v>
                </c:pt>
              </c:numCache>
            </c:numRef>
          </c:val>
        </c:ser>
        <c:dLbls>
          <c:showLegendKey val="0"/>
          <c:showVal val="0"/>
          <c:showCatName val="0"/>
          <c:showSerName val="0"/>
          <c:showPercent val="0"/>
          <c:showBubbleSize val="0"/>
        </c:dLbls>
        <c:gapWidth val="150"/>
        <c:axId val="82652160"/>
        <c:axId val="8266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82652160"/>
        <c:axId val="82662528"/>
      </c:lineChart>
      <c:dateAx>
        <c:axId val="82652160"/>
        <c:scaling>
          <c:orientation val="minMax"/>
        </c:scaling>
        <c:delete val="1"/>
        <c:axPos val="b"/>
        <c:numFmt formatCode="ge" sourceLinked="1"/>
        <c:majorTickMark val="none"/>
        <c:minorTickMark val="none"/>
        <c:tickLblPos val="none"/>
        <c:crossAx val="82662528"/>
        <c:crosses val="autoZero"/>
        <c:auto val="1"/>
        <c:lblOffset val="100"/>
        <c:baseTimeUnit val="years"/>
      </c:dateAx>
      <c:valAx>
        <c:axId val="8266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5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広島県　北広島町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120</v>
      </c>
      <c r="AE8" s="50"/>
      <c r="AF8" s="50"/>
      <c r="AG8" s="50"/>
      <c r="AH8" s="50"/>
      <c r="AI8" s="50"/>
      <c r="AJ8" s="50"/>
      <c r="AK8" s="2"/>
      <c r="AL8" s="51">
        <f>データ!$R$6</f>
        <v>19263</v>
      </c>
      <c r="AM8" s="51"/>
      <c r="AN8" s="51"/>
      <c r="AO8" s="51"/>
      <c r="AP8" s="51"/>
      <c r="AQ8" s="51"/>
      <c r="AR8" s="51"/>
      <c r="AS8" s="51"/>
      <c r="AT8" s="46">
        <f>データ!$S$6</f>
        <v>646.20000000000005</v>
      </c>
      <c r="AU8" s="46"/>
      <c r="AV8" s="46"/>
      <c r="AW8" s="46"/>
      <c r="AX8" s="46"/>
      <c r="AY8" s="46"/>
      <c r="AZ8" s="46"/>
      <c r="BA8" s="46"/>
      <c r="BB8" s="46">
        <f>データ!$T$6</f>
        <v>29.81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22.94</v>
      </c>
      <c r="Q10" s="46"/>
      <c r="R10" s="46"/>
      <c r="S10" s="46"/>
      <c r="T10" s="46"/>
      <c r="U10" s="46"/>
      <c r="V10" s="46"/>
      <c r="W10" s="51">
        <f>データ!$Q$6</f>
        <v>2968</v>
      </c>
      <c r="X10" s="51"/>
      <c r="Y10" s="51"/>
      <c r="Z10" s="51"/>
      <c r="AA10" s="51"/>
      <c r="AB10" s="51"/>
      <c r="AC10" s="51"/>
      <c r="AD10" s="2"/>
      <c r="AE10" s="2"/>
      <c r="AF10" s="2"/>
      <c r="AG10" s="2"/>
      <c r="AH10" s="2"/>
      <c r="AI10" s="2"/>
      <c r="AJ10" s="2"/>
      <c r="AK10" s="2"/>
      <c r="AL10" s="51">
        <f>データ!$U$6</f>
        <v>4383</v>
      </c>
      <c r="AM10" s="51"/>
      <c r="AN10" s="51"/>
      <c r="AO10" s="51"/>
      <c r="AP10" s="51"/>
      <c r="AQ10" s="51"/>
      <c r="AR10" s="51"/>
      <c r="AS10" s="51"/>
      <c r="AT10" s="46">
        <f>データ!$V$6</f>
        <v>35.700000000000003</v>
      </c>
      <c r="AU10" s="46"/>
      <c r="AV10" s="46"/>
      <c r="AW10" s="46"/>
      <c r="AX10" s="46"/>
      <c r="AY10" s="46"/>
      <c r="AZ10" s="46"/>
      <c r="BA10" s="46"/>
      <c r="BB10" s="46">
        <f>データ!$W$6</f>
        <v>122.77</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5" t="s">
        <v>121</v>
      </c>
      <c r="BM16" s="86"/>
      <c r="BN16" s="86"/>
      <c r="BO16" s="86"/>
      <c r="BP16" s="86"/>
      <c r="BQ16" s="86"/>
      <c r="BR16" s="86"/>
      <c r="BS16" s="86"/>
      <c r="BT16" s="86"/>
      <c r="BU16" s="86"/>
      <c r="BV16" s="86"/>
      <c r="BW16" s="86"/>
      <c r="BX16" s="86"/>
      <c r="BY16" s="86"/>
      <c r="BZ16" s="87"/>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5"/>
      <c r="BM17" s="86"/>
      <c r="BN17" s="86"/>
      <c r="BO17" s="86"/>
      <c r="BP17" s="86"/>
      <c r="BQ17" s="86"/>
      <c r="BR17" s="86"/>
      <c r="BS17" s="86"/>
      <c r="BT17" s="86"/>
      <c r="BU17" s="86"/>
      <c r="BV17" s="86"/>
      <c r="BW17" s="86"/>
      <c r="BX17" s="86"/>
      <c r="BY17" s="86"/>
      <c r="BZ17" s="87"/>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5"/>
      <c r="BM18" s="86"/>
      <c r="BN18" s="86"/>
      <c r="BO18" s="86"/>
      <c r="BP18" s="86"/>
      <c r="BQ18" s="86"/>
      <c r="BR18" s="86"/>
      <c r="BS18" s="86"/>
      <c r="BT18" s="86"/>
      <c r="BU18" s="86"/>
      <c r="BV18" s="86"/>
      <c r="BW18" s="86"/>
      <c r="BX18" s="86"/>
      <c r="BY18" s="86"/>
      <c r="BZ18" s="87"/>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5"/>
      <c r="BM19" s="86"/>
      <c r="BN19" s="86"/>
      <c r="BO19" s="86"/>
      <c r="BP19" s="86"/>
      <c r="BQ19" s="86"/>
      <c r="BR19" s="86"/>
      <c r="BS19" s="86"/>
      <c r="BT19" s="86"/>
      <c r="BU19" s="86"/>
      <c r="BV19" s="86"/>
      <c r="BW19" s="86"/>
      <c r="BX19" s="86"/>
      <c r="BY19" s="86"/>
      <c r="BZ19" s="87"/>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5"/>
      <c r="BM20" s="86"/>
      <c r="BN20" s="86"/>
      <c r="BO20" s="86"/>
      <c r="BP20" s="86"/>
      <c r="BQ20" s="86"/>
      <c r="BR20" s="86"/>
      <c r="BS20" s="86"/>
      <c r="BT20" s="86"/>
      <c r="BU20" s="86"/>
      <c r="BV20" s="86"/>
      <c r="BW20" s="86"/>
      <c r="BX20" s="86"/>
      <c r="BY20" s="86"/>
      <c r="BZ20" s="87"/>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5"/>
      <c r="BM21" s="86"/>
      <c r="BN21" s="86"/>
      <c r="BO21" s="86"/>
      <c r="BP21" s="86"/>
      <c r="BQ21" s="86"/>
      <c r="BR21" s="86"/>
      <c r="BS21" s="86"/>
      <c r="BT21" s="86"/>
      <c r="BU21" s="86"/>
      <c r="BV21" s="86"/>
      <c r="BW21" s="86"/>
      <c r="BX21" s="86"/>
      <c r="BY21" s="86"/>
      <c r="BZ21" s="87"/>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5"/>
      <c r="BM22" s="86"/>
      <c r="BN22" s="86"/>
      <c r="BO22" s="86"/>
      <c r="BP22" s="86"/>
      <c r="BQ22" s="86"/>
      <c r="BR22" s="86"/>
      <c r="BS22" s="86"/>
      <c r="BT22" s="86"/>
      <c r="BU22" s="86"/>
      <c r="BV22" s="86"/>
      <c r="BW22" s="86"/>
      <c r="BX22" s="86"/>
      <c r="BY22" s="86"/>
      <c r="BZ22" s="87"/>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5"/>
      <c r="BM23" s="86"/>
      <c r="BN23" s="86"/>
      <c r="BO23" s="86"/>
      <c r="BP23" s="86"/>
      <c r="BQ23" s="86"/>
      <c r="BR23" s="86"/>
      <c r="BS23" s="86"/>
      <c r="BT23" s="86"/>
      <c r="BU23" s="86"/>
      <c r="BV23" s="86"/>
      <c r="BW23" s="86"/>
      <c r="BX23" s="86"/>
      <c r="BY23" s="86"/>
      <c r="BZ23" s="87"/>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5"/>
      <c r="BM24" s="86"/>
      <c r="BN24" s="86"/>
      <c r="BO24" s="86"/>
      <c r="BP24" s="86"/>
      <c r="BQ24" s="86"/>
      <c r="BR24" s="86"/>
      <c r="BS24" s="86"/>
      <c r="BT24" s="86"/>
      <c r="BU24" s="86"/>
      <c r="BV24" s="86"/>
      <c r="BW24" s="86"/>
      <c r="BX24" s="86"/>
      <c r="BY24" s="86"/>
      <c r="BZ24" s="87"/>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5"/>
      <c r="BM25" s="86"/>
      <c r="BN25" s="86"/>
      <c r="BO25" s="86"/>
      <c r="BP25" s="86"/>
      <c r="BQ25" s="86"/>
      <c r="BR25" s="86"/>
      <c r="BS25" s="86"/>
      <c r="BT25" s="86"/>
      <c r="BU25" s="86"/>
      <c r="BV25" s="86"/>
      <c r="BW25" s="86"/>
      <c r="BX25" s="86"/>
      <c r="BY25" s="86"/>
      <c r="BZ25" s="87"/>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5"/>
      <c r="BM26" s="86"/>
      <c r="BN26" s="86"/>
      <c r="BO26" s="86"/>
      <c r="BP26" s="86"/>
      <c r="BQ26" s="86"/>
      <c r="BR26" s="86"/>
      <c r="BS26" s="86"/>
      <c r="BT26" s="86"/>
      <c r="BU26" s="86"/>
      <c r="BV26" s="86"/>
      <c r="BW26" s="86"/>
      <c r="BX26" s="86"/>
      <c r="BY26" s="86"/>
      <c r="BZ26" s="87"/>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5"/>
      <c r="BM27" s="86"/>
      <c r="BN27" s="86"/>
      <c r="BO27" s="86"/>
      <c r="BP27" s="86"/>
      <c r="BQ27" s="86"/>
      <c r="BR27" s="86"/>
      <c r="BS27" s="86"/>
      <c r="BT27" s="86"/>
      <c r="BU27" s="86"/>
      <c r="BV27" s="86"/>
      <c r="BW27" s="86"/>
      <c r="BX27" s="86"/>
      <c r="BY27" s="86"/>
      <c r="BZ27" s="87"/>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5"/>
      <c r="BM28" s="86"/>
      <c r="BN28" s="86"/>
      <c r="BO28" s="86"/>
      <c r="BP28" s="86"/>
      <c r="BQ28" s="86"/>
      <c r="BR28" s="86"/>
      <c r="BS28" s="86"/>
      <c r="BT28" s="86"/>
      <c r="BU28" s="86"/>
      <c r="BV28" s="86"/>
      <c r="BW28" s="86"/>
      <c r="BX28" s="86"/>
      <c r="BY28" s="86"/>
      <c r="BZ28" s="87"/>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5"/>
      <c r="BM29" s="86"/>
      <c r="BN29" s="86"/>
      <c r="BO29" s="86"/>
      <c r="BP29" s="86"/>
      <c r="BQ29" s="86"/>
      <c r="BR29" s="86"/>
      <c r="BS29" s="86"/>
      <c r="BT29" s="86"/>
      <c r="BU29" s="86"/>
      <c r="BV29" s="86"/>
      <c r="BW29" s="86"/>
      <c r="BX29" s="86"/>
      <c r="BY29" s="86"/>
      <c r="BZ29" s="87"/>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5"/>
      <c r="BM30" s="86"/>
      <c r="BN30" s="86"/>
      <c r="BO30" s="86"/>
      <c r="BP30" s="86"/>
      <c r="BQ30" s="86"/>
      <c r="BR30" s="86"/>
      <c r="BS30" s="86"/>
      <c r="BT30" s="86"/>
      <c r="BU30" s="86"/>
      <c r="BV30" s="86"/>
      <c r="BW30" s="86"/>
      <c r="BX30" s="86"/>
      <c r="BY30" s="86"/>
      <c r="BZ30" s="87"/>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5"/>
      <c r="BM31" s="86"/>
      <c r="BN31" s="86"/>
      <c r="BO31" s="86"/>
      <c r="BP31" s="86"/>
      <c r="BQ31" s="86"/>
      <c r="BR31" s="86"/>
      <c r="BS31" s="86"/>
      <c r="BT31" s="86"/>
      <c r="BU31" s="86"/>
      <c r="BV31" s="86"/>
      <c r="BW31" s="86"/>
      <c r="BX31" s="86"/>
      <c r="BY31" s="86"/>
      <c r="BZ31" s="87"/>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5"/>
      <c r="BM32" s="86"/>
      <c r="BN32" s="86"/>
      <c r="BO32" s="86"/>
      <c r="BP32" s="86"/>
      <c r="BQ32" s="86"/>
      <c r="BR32" s="86"/>
      <c r="BS32" s="86"/>
      <c r="BT32" s="86"/>
      <c r="BU32" s="86"/>
      <c r="BV32" s="86"/>
      <c r="BW32" s="86"/>
      <c r="BX32" s="86"/>
      <c r="BY32" s="86"/>
      <c r="BZ32" s="87"/>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5"/>
      <c r="BM33" s="86"/>
      <c r="BN33" s="86"/>
      <c r="BO33" s="86"/>
      <c r="BP33" s="86"/>
      <c r="BQ33" s="86"/>
      <c r="BR33" s="86"/>
      <c r="BS33" s="86"/>
      <c r="BT33" s="86"/>
      <c r="BU33" s="86"/>
      <c r="BV33" s="86"/>
      <c r="BW33" s="86"/>
      <c r="BX33" s="86"/>
      <c r="BY33" s="86"/>
      <c r="BZ33" s="87"/>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85"/>
      <c r="BM34" s="86"/>
      <c r="BN34" s="86"/>
      <c r="BO34" s="86"/>
      <c r="BP34" s="86"/>
      <c r="BQ34" s="86"/>
      <c r="BR34" s="86"/>
      <c r="BS34" s="86"/>
      <c r="BT34" s="86"/>
      <c r="BU34" s="86"/>
      <c r="BV34" s="86"/>
      <c r="BW34" s="86"/>
      <c r="BX34" s="86"/>
      <c r="BY34" s="86"/>
      <c r="BZ34" s="87"/>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85"/>
      <c r="BM35" s="86"/>
      <c r="BN35" s="86"/>
      <c r="BO35" s="86"/>
      <c r="BP35" s="86"/>
      <c r="BQ35" s="86"/>
      <c r="BR35" s="86"/>
      <c r="BS35" s="86"/>
      <c r="BT35" s="86"/>
      <c r="BU35" s="86"/>
      <c r="BV35" s="86"/>
      <c r="BW35" s="86"/>
      <c r="BX35" s="86"/>
      <c r="BY35" s="86"/>
      <c r="BZ35" s="87"/>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5"/>
      <c r="BM36" s="86"/>
      <c r="BN36" s="86"/>
      <c r="BO36" s="86"/>
      <c r="BP36" s="86"/>
      <c r="BQ36" s="86"/>
      <c r="BR36" s="86"/>
      <c r="BS36" s="86"/>
      <c r="BT36" s="86"/>
      <c r="BU36" s="86"/>
      <c r="BV36" s="86"/>
      <c r="BW36" s="86"/>
      <c r="BX36" s="86"/>
      <c r="BY36" s="86"/>
      <c r="BZ36" s="87"/>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5"/>
      <c r="BM37" s="86"/>
      <c r="BN37" s="86"/>
      <c r="BO37" s="86"/>
      <c r="BP37" s="86"/>
      <c r="BQ37" s="86"/>
      <c r="BR37" s="86"/>
      <c r="BS37" s="86"/>
      <c r="BT37" s="86"/>
      <c r="BU37" s="86"/>
      <c r="BV37" s="86"/>
      <c r="BW37" s="86"/>
      <c r="BX37" s="86"/>
      <c r="BY37" s="86"/>
      <c r="BZ37" s="87"/>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5"/>
      <c r="BM38" s="86"/>
      <c r="BN38" s="86"/>
      <c r="BO38" s="86"/>
      <c r="BP38" s="86"/>
      <c r="BQ38" s="86"/>
      <c r="BR38" s="86"/>
      <c r="BS38" s="86"/>
      <c r="BT38" s="86"/>
      <c r="BU38" s="86"/>
      <c r="BV38" s="86"/>
      <c r="BW38" s="86"/>
      <c r="BX38" s="86"/>
      <c r="BY38" s="86"/>
      <c r="BZ38" s="87"/>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5"/>
      <c r="BM39" s="86"/>
      <c r="BN39" s="86"/>
      <c r="BO39" s="86"/>
      <c r="BP39" s="86"/>
      <c r="BQ39" s="86"/>
      <c r="BR39" s="86"/>
      <c r="BS39" s="86"/>
      <c r="BT39" s="86"/>
      <c r="BU39" s="86"/>
      <c r="BV39" s="86"/>
      <c r="BW39" s="86"/>
      <c r="BX39" s="86"/>
      <c r="BY39" s="86"/>
      <c r="BZ39" s="87"/>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5"/>
      <c r="BM40" s="86"/>
      <c r="BN40" s="86"/>
      <c r="BO40" s="86"/>
      <c r="BP40" s="86"/>
      <c r="BQ40" s="86"/>
      <c r="BR40" s="86"/>
      <c r="BS40" s="86"/>
      <c r="BT40" s="86"/>
      <c r="BU40" s="86"/>
      <c r="BV40" s="86"/>
      <c r="BW40" s="86"/>
      <c r="BX40" s="86"/>
      <c r="BY40" s="86"/>
      <c r="BZ40" s="87"/>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5"/>
      <c r="BM41" s="86"/>
      <c r="BN41" s="86"/>
      <c r="BO41" s="86"/>
      <c r="BP41" s="86"/>
      <c r="BQ41" s="86"/>
      <c r="BR41" s="86"/>
      <c r="BS41" s="86"/>
      <c r="BT41" s="86"/>
      <c r="BU41" s="86"/>
      <c r="BV41" s="86"/>
      <c r="BW41" s="86"/>
      <c r="BX41" s="86"/>
      <c r="BY41" s="86"/>
      <c r="BZ41" s="87"/>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5"/>
      <c r="BM42" s="86"/>
      <c r="BN42" s="86"/>
      <c r="BO42" s="86"/>
      <c r="BP42" s="86"/>
      <c r="BQ42" s="86"/>
      <c r="BR42" s="86"/>
      <c r="BS42" s="86"/>
      <c r="BT42" s="86"/>
      <c r="BU42" s="86"/>
      <c r="BV42" s="86"/>
      <c r="BW42" s="86"/>
      <c r="BX42" s="86"/>
      <c r="BY42" s="86"/>
      <c r="BZ42" s="87"/>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5"/>
      <c r="BM43" s="86"/>
      <c r="BN43" s="86"/>
      <c r="BO43" s="86"/>
      <c r="BP43" s="86"/>
      <c r="BQ43" s="86"/>
      <c r="BR43" s="86"/>
      <c r="BS43" s="86"/>
      <c r="BT43" s="86"/>
      <c r="BU43" s="86"/>
      <c r="BV43" s="86"/>
      <c r="BW43" s="86"/>
      <c r="BX43" s="86"/>
      <c r="BY43" s="86"/>
      <c r="BZ43" s="87"/>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8"/>
      <c r="BM44" s="89"/>
      <c r="BN44" s="89"/>
      <c r="BO44" s="89"/>
      <c r="BP44" s="89"/>
      <c r="BQ44" s="89"/>
      <c r="BR44" s="89"/>
      <c r="BS44" s="89"/>
      <c r="BT44" s="89"/>
      <c r="BU44" s="89"/>
      <c r="BV44" s="89"/>
      <c r="BW44" s="89"/>
      <c r="BX44" s="89"/>
      <c r="BY44" s="89"/>
      <c r="BZ44" s="90"/>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5" t="s">
        <v>122</v>
      </c>
      <c r="BM66" s="86"/>
      <c r="BN66" s="86"/>
      <c r="BO66" s="86"/>
      <c r="BP66" s="86"/>
      <c r="BQ66" s="86"/>
      <c r="BR66" s="86"/>
      <c r="BS66" s="86"/>
      <c r="BT66" s="86"/>
      <c r="BU66" s="86"/>
      <c r="BV66" s="86"/>
      <c r="BW66" s="86"/>
      <c r="BX66" s="86"/>
      <c r="BY66" s="86"/>
      <c r="BZ66" s="87"/>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5"/>
      <c r="BM67" s="86"/>
      <c r="BN67" s="86"/>
      <c r="BO67" s="86"/>
      <c r="BP67" s="86"/>
      <c r="BQ67" s="86"/>
      <c r="BR67" s="86"/>
      <c r="BS67" s="86"/>
      <c r="BT67" s="86"/>
      <c r="BU67" s="86"/>
      <c r="BV67" s="86"/>
      <c r="BW67" s="86"/>
      <c r="BX67" s="86"/>
      <c r="BY67" s="86"/>
      <c r="BZ67" s="87"/>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5"/>
      <c r="BM68" s="86"/>
      <c r="BN68" s="86"/>
      <c r="BO68" s="86"/>
      <c r="BP68" s="86"/>
      <c r="BQ68" s="86"/>
      <c r="BR68" s="86"/>
      <c r="BS68" s="86"/>
      <c r="BT68" s="86"/>
      <c r="BU68" s="86"/>
      <c r="BV68" s="86"/>
      <c r="BW68" s="86"/>
      <c r="BX68" s="86"/>
      <c r="BY68" s="86"/>
      <c r="BZ68" s="87"/>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5"/>
      <c r="BM69" s="86"/>
      <c r="BN69" s="86"/>
      <c r="BO69" s="86"/>
      <c r="BP69" s="86"/>
      <c r="BQ69" s="86"/>
      <c r="BR69" s="86"/>
      <c r="BS69" s="86"/>
      <c r="BT69" s="86"/>
      <c r="BU69" s="86"/>
      <c r="BV69" s="86"/>
      <c r="BW69" s="86"/>
      <c r="BX69" s="86"/>
      <c r="BY69" s="86"/>
      <c r="BZ69" s="87"/>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5"/>
      <c r="BM70" s="86"/>
      <c r="BN70" s="86"/>
      <c r="BO70" s="86"/>
      <c r="BP70" s="86"/>
      <c r="BQ70" s="86"/>
      <c r="BR70" s="86"/>
      <c r="BS70" s="86"/>
      <c r="BT70" s="86"/>
      <c r="BU70" s="86"/>
      <c r="BV70" s="86"/>
      <c r="BW70" s="86"/>
      <c r="BX70" s="86"/>
      <c r="BY70" s="86"/>
      <c r="BZ70" s="87"/>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5"/>
      <c r="BM71" s="86"/>
      <c r="BN71" s="86"/>
      <c r="BO71" s="86"/>
      <c r="BP71" s="86"/>
      <c r="BQ71" s="86"/>
      <c r="BR71" s="86"/>
      <c r="BS71" s="86"/>
      <c r="BT71" s="86"/>
      <c r="BU71" s="86"/>
      <c r="BV71" s="86"/>
      <c r="BW71" s="86"/>
      <c r="BX71" s="86"/>
      <c r="BY71" s="86"/>
      <c r="BZ71" s="87"/>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5"/>
      <c r="BM72" s="86"/>
      <c r="BN72" s="86"/>
      <c r="BO72" s="86"/>
      <c r="BP72" s="86"/>
      <c r="BQ72" s="86"/>
      <c r="BR72" s="86"/>
      <c r="BS72" s="86"/>
      <c r="BT72" s="86"/>
      <c r="BU72" s="86"/>
      <c r="BV72" s="86"/>
      <c r="BW72" s="86"/>
      <c r="BX72" s="86"/>
      <c r="BY72" s="86"/>
      <c r="BZ72" s="87"/>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5"/>
      <c r="BM73" s="86"/>
      <c r="BN73" s="86"/>
      <c r="BO73" s="86"/>
      <c r="BP73" s="86"/>
      <c r="BQ73" s="86"/>
      <c r="BR73" s="86"/>
      <c r="BS73" s="86"/>
      <c r="BT73" s="86"/>
      <c r="BU73" s="86"/>
      <c r="BV73" s="86"/>
      <c r="BW73" s="86"/>
      <c r="BX73" s="86"/>
      <c r="BY73" s="86"/>
      <c r="BZ73" s="87"/>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5"/>
      <c r="BM74" s="86"/>
      <c r="BN74" s="86"/>
      <c r="BO74" s="86"/>
      <c r="BP74" s="86"/>
      <c r="BQ74" s="86"/>
      <c r="BR74" s="86"/>
      <c r="BS74" s="86"/>
      <c r="BT74" s="86"/>
      <c r="BU74" s="86"/>
      <c r="BV74" s="86"/>
      <c r="BW74" s="86"/>
      <c r="BX74" s="86"/>
      <c r="BY74" s="86"/>
      <c r="BZ74" s="87"/>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5"/>
      <c r="BM75" s="86"/>
      <c r="BN75" s="86"/>
      <c r="BO75" s="86"/>
      <c r="BP75" s="86"/>
      <c r="BQ75" s="86"/>
      <c r="BR75" s="86"/>
      <c r="BS75" s="86"/>
      <c r="BT75" s="86"/>
      <c r="BU75" s="86"/>
      <c r="BV75" s="86"/>
      <c r="BW75" s="86"/>
      <c r="BX75" s="86"/>
      <c r="BY75" s="86"/>
      <c r="BZ75" s="87"/>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5"/>
      <c r="BM76" s="86"/>
      <c r="BN76" s="86"/>
      <c r="BO76" s="86"/>
      <c r="BP76" s="86"/>
      <c r="BQ76" s="86"/>
      <c r="BR76" s="86"/>
      <c r="BS76" s="86"/>
      <c r="BT76" s="86"/>
      <c r="BU76" s="86"/>
      <c r="BV76" s="86"/>
      <c r="BW76" s="86"/>
      <c r="BX76" s="86"/>
      <c r="BY76" s="86"/>
      <c r="BZ76" s="87"/>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5"/>
      <c r="BM77" s="86"/>
      <c r="BN77" s="86"/>
      <c r="BO77" s="86"/>
      <c r="BP77" s="86"/>
      <c r="BQ77" s="86"/>
      <c r="BR77" s="86"/>
      <c r="BS77" s="86"/>
      <c r="BT77" s="86"/>
      <c r="BU77" s="86"/>
      <c r="BV77" s="86"/>
      <c r="BW77" s="86"/>
      <c r="BX77" s="86"/>
      <c r="BY77" s="86"/>
      <c r="BZ77" s="87"/>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5"/>
      <c r="BM78" s="86"/>
      <c r="BN78" s="86"/>
      <c r="BO78" s="86"/>
      <c r="BP78" s="86"/>
      <c r="BQ78" s="86"/>
      <c r="BR78" s="86"/>
      <c r="BS78" s="86"/>
      <c r="BT78" s="86"/>
      <c r="BU78" s="86"/>
      <c r="BV78" s="86"/>
      <c r="BW78" s="86"/>
      <c r="BX78" s="86"/>
      <c r="BY78" s="86"/>
      <c r="BZ78" s="87"/>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85"/>
      <c r="BM79" s="86"/>
      <c r="BN79" s="86"/>
      <c r="BO79" s="86"/>
      <c r="BP79" s="86"/>
      <c r="BQ79" s="86"/>
      <c r="BR79" s="86"/>
      <c r="BS79" s="86"/>
      <c r="BT79" s="86"/>
      <c r="BU79" s="86"/>
      <c r="BV79" s="86"/>
      <c r="BW79" s="86"/>
      <c r="BX79" s="86"/>
      <c r="BY79" s="86"/>
      <c r="BZ79" s="87"/>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85"/>
      <c r="BM80" s="86"/>
      <c r="BN80" s="86"/>
      <c r="BO80" s="86"/>
      <c r="BP80" s="86"/>
      <c r="BQ80" s="86"/>
      <c r="BR80" s="86"/>
      <c r="BS80" s="86"/>
      <c r="BT80" s="86"/>
      <c r="BU80" s="86"/>
      <c r="BV80" s="86"/>
      <c r="BW80" s="86"/>
      <c r="BX80" s="86"/>
      <c r="BY80" s="86"/>
      <c r="BZ80" s="87"/>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5"/>
      <c r="BM81" s="86"/>
      <c r="BN81" s="86"/>
      <c r="BO81" s="86"/>
      <c r="BP81" s="86"/>
      <c r="BQ81" s="86"/>
      <c r="BR81" s="86"/>
      <c r="BS81" s="86"/>
      <c r="BT81" s="86"/>
      <c r="BU81" s="86"/>
      <c r="BV81" s="86"/>
      <c r="BW81" s="86"/>
      <c r="BX81" s="86"/>
      <c r="BY81" s="86"/>
      <c r="BZ81" s="87"/>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8"/>
      <c r="BM82" s="89"/>
      <c r="BN82" s="89"/>
      <c r="BO82" s="89"/>
      <c r="BP82" s="89"/>
      <c r="BQ82" s="89"/>
      <c r="BR82" s="89"/>
      <c r="BS82" s="89"/>
      <c r="BT82" s="89"/>
      <c r="BU82" s="89"/>
      <c r="BV82" s="89"/>
      <c r="BW82" s="89"/>
      <c r="BX82" s="89"/>
      <c r="BY82" s="89"/>
      <c r="BZ82" s="90"/>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343692</v>
      </c>
      <c r="D6" s="34">
        <f t="shared" si="3"/>
        <v>47</v>
      </c>
      <c r="E6" s="34">
        <f t="shared" si="3"/>
        <v>1</v>
      </c>
      <c r="F6" s="34">
        <f t="shared" si="3"/>
        <v>0</v>
      </c>
      <c r="G6" s="34">
        <f t="shared" si="3"/>
        <v>0</v>
      </c>
      <c r="H6" s="34" t="str">
        <f t="shared" si="3"/>
        <v>広島県　北広島町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22.94</v>
      </c>
      <c r="Q6" s="35">
        <f t="shared" si="3"/>
        <v>2968</v>
      </c>
      <c r="R6" s="35">
        <f t="shared" si="3"/>
        <v>19263</v>
      </c>
      <c r="S6" s="35">
        <f t="shared" si="3"/>
        <v>646.20000000000005</v>
      </c>
      <c r="T6" s="35">
        <f t="shared" si="3"/>
        <v>29.81</v>
      </c>
      <c r="U6" s="35">
        <f t="shared" si="3"/>
        <v>4383</v>
      </c>
      <c r="V6" s="35">
        <f t="shared" si="3"/>
        <v>35.700000000000003</v>
      </c>
      <c r="W6" s="35">
        <f t="shared" si="3"/>
        <v>122.77</v>
      </c>
      <c r="X6" s="36">
        <f>IF(X7="",NA(),X7)</f>
        <v>50.45</v>
      </c>
      <c r="Y6" s="36">
        <f t="shared" ref="Y6:AG6" si="4">IF(Y7="",NA(),Y7)</f>
        <v>47.24</v>
      </c>
      <c r="Z6" s="36">
        <f t="shared" si="4"/>
        <v>48.48</v>
      </c>
      <c r="AA6" s="36">
        <f t="shared" si="4"/>
        <v>47.39</v>
      </c>
      <c r="AB6" s="36">
        <f t="shared" si="4"/>
        <v>45.88</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2290.92</v>
      </c>
      <c r="BF6" s="36">
        <f t="shared" ref="BF6:BN6" si="7">IF(BF7="",NA(),BF7)</f>
        <v>2277.7199999999998</v>
      </c>
      <c r="BG6" s="36">
        <f t="shared" si="7"/>
        <v>2084.35</v>
      </c>
      <c r="BH6" s="36">
        <f t="shared" si="7"/>
        <v>1932.85</v>
      </c>
      <c r="BI6" s="36">
        <f t="shared" si="7"/>
        <v>2331.5300000000002</v>
      </c>
      <c r="BJ6" s="36">
        <f t="shared" si="7"/>
        <v>1108.26</v>
      </c>
      <c r="BK6" s="36">
        <f t="shared" si="7"/>
        <v>1113.76</v>
      </c>
      <c r="BL6" s="36">
        <f t="shared" si="7"/>
        <v>1125.69</v>
      </c>
      <c r="BM6" s="36">
        <f t="shared" si="7"/>
        <v>1134.67</v>
      </c>
      <c r="BN6" s="36">
        <f t="shared" si="7"/>
        <v>1144.79</v>
      </c>
      <c r="BO6" s="35" t="str">
        <f>IF(BO7="","",IF(BO7="-","【-】","【"&amp;SUBSTITUTE(TEXT(BO7,"#,##0.00"),"-","△")&amp;"】"))</f>
        <v>【1,280.76】</v>
      </c>
      <c r="BP6" s="36">
        <f>IF(BP7="",NA(),BP7)</f>
        <v>31.79</v>
      </c>
      <c r="BQ6" s="36">
        <f t="shared" ref="BQ6:BY6" si="8">IF(BQ7="",NA(),BQ7)</f>
        <v>29.45</v>
      </c>
      <c r="BR6" s="36">
        <f t="shared" si="8"/>
        <v>30.22</v>
      </c>
      <c r="BS6" s="36">
        <f t="shared" si="8"/>
        <v>29.94</v>
      </c>
      <c r="BT6" s="36">
        <f t="shared" si="8"/>
        <v>26.47</v>
      </c>
      <c r="BU6" s="36">
        <f t="shared" si="8"/>
        <v>19.77</v>
      </c>
      <c r="BV6" s="36">
        <f t="shared" si="8"/>
        <v>34.25</v>
      </c>
      <c r="BW6" s="36">
        <f t="shared" si="8"/>
        <v>46.48</v>
      </c>
      <c r="BX6" s="36">
        <f t="shared" si="8"/>
        <v>40.6</v>
      </c>
      <c r="BY6" s="36">
        <f t="shared" si="8"/>
        <v>56.04</v>
      </c>
      <c r="BZ6" s="35" t="str">
        <f>IF(BZ7="","",IF(BZ7="-","【-】","【"&amp;SUBSTITUTE(TEXT(BZ7,"#,##0.00"),"-","△")&amp;"】"))</f>
        <v>【53.06】</v>
      </c>
      <c r="CA6" s="36">
        <f>IF(CA7="",NA(),CA7)</f>
        <v>610.25</v>
      </c>
      <c r="CB6" s="36">
        <f t="shared" ref="CB6:CJ6" si="9">IF(CB7="",NA(),CB7)</f>
        <v>664.5</v>
      </c>
      <c r="CC6" s="36">
        <f t="shared" si="9"/>
        <v>665.91</v>
      </c>
      <c r="CD6" s="36">
        <f t="shared" si="9"/>
        <v>661.39</v>
      </c>
      <c r="CE6" s="36">
        <f t="shared" si="9"/>
        <v>592.35</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42.32</v>
      </c>
      <c r="CM6" s="36">
        <f t="shared" ref="CM6:CU6" si="10">IF(CM7="",NA(),CM7)</f>
        <v>40.82</v>
      </c>
      <c r="CN6" s="36">
        <f t="shared" si="10"/>
        <v>38.450000000000003</v>
      </c>
      <c r="CO6" s="36">
        <f t="shared" si="10"/>
        <v>38.950000000000003</v>
      </c>
      <c r="CP6" s="36">
        <f t="shared" si="10"/>
        <v>43.42</v>
      </c>
      <c r="CQ6" s="36">
        <f t="shared" si="10"/>
        <v>57.17</v>
      </c>
      <c r="CR6" s="36">
        <f t="shared" si="10"/>
        <v>57.55</v>
      </c>
      <c r="CS6" s="36">
        <f t="shared" si="10"/>
        <v>57.43</v>
      </c>
      <c r="CT6" s="36">
        <f t="shared" si="10"/>
        <v>57.29</v>
      </c>
      <c r="CU6" s="36">
        <f t="shared" si="10"/>
        <v>55.9</v>
      </c>
      <c r="CV6" s="35" t="str">
        <f>IF(CV7="","",IF(CV7="-","【-】","【"&amp;SUBSTITUTE(TEXT(CV7,"#,##0.00"),"-","△")&amp;"】"))</f>
        <v>【56.28】</v>
      </c>
      <c r="CW6" s="36">
        <f>IF(CW7="",NA(),CW7)</f>
        <v>79.12</v>
      </c>
      <c r="CX6" s="36">
        <f t="shared" ref="CX6:DF6" si="11">IF(CX7="",NA(),CX7)</f>
        <v>75.19</v>
      </c>
      <c r="CY6" s="36">
        <f t="shared" si="11"/>
        <v>78.790000000000006</v>
      </c>
      <c r="CZ6" s="36">
        <f t="shared" si="11"/>
        <v>79.64</v>
      </c>
      <c r="DA6" s="36">
        <f t="shared" si="11"/>
        <v>72.040000000000006</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6">
        <f t="shared" si="14"/>
        <v>0.75</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343692</v>
      </c>
      <c r="D7" s="38">
        <v>47</v>
      </c>
      <c r="E7" s="38">
        <v>1</v>
      </c>
      <c r="F7" s="38">
        <v>0</v>
      </c>
      <c r="G7" s="38">
        <v>0</v>
      </c>
      <c r="H7" s="38" t="s">
        <v>107</v>
      </c>
      <c r="I7" s="38" t="s">
        <v>108</v>
      </c>
      <c r="J7" s="38" t="s">
        <v>109</v>
      </c>
      <c r="K7" s="38" t="s">
        <v>110</v>
      </c>
      <c r="L7" s="38" t="s">
        <v>111</v>
      </c>
      <c r="M7" s="38"/>
      <c r="N7" s="39" t="s">
        <v>112</v>
      </c>
      <c r="O7" s="39" t="s">
        <v>113</v>
      </c>
      <c r="P7" s="39">
        <v>22.94</v>
      </c>
      <c r="Q7" s="39">
        <v>2968</v>
      </c>
      <c r="R7" s="39">
        <v>19263</v>
      </c>
      <c r="S7" s="39">
        <v>646.20000000000005</v>
      </c>
      <c r="T7" s="39">
        <v>29.81</v>
      </c>
      <c r="U7" s="39">
        <v>4383</v>
      </c>
      <c r="V7" s="39">
        <v>35.700000000000003</v>
      </c>
      <c r="W7" s="39">
        <v>122.77</v>
      </c>
      <c r="X7" s="39">
        <v>50.45</v>
      </c>
      <c r="Y7" s="39">
        <v>47.24</v>
      </c>
      <c r="Z7" s="39">
        <v>48.48</v>
      </c>
      <c r="AA7" s="39">
        <v>47.39</v>
      </c>
      <c r="AB7" s="39">
        <v>45.88</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2290.92</v>
      </c>
      <c r="BF7" s="39">
        <v>2277.7199999999998</v>
      </c>
      <c r="BG7" s="39">
        <v>2084.35</v>
      </c>
      <c r="BH7" s="39">
        <v>1932.85</v>
      </c>
      <c r="BI7" s="39">
        <v>2331.5300000000002</v>
      </c>
      <c r="BJ7" s="39">
        <v>1108.26</v>
      </c>
      <c r="BK7" s="39">
        <v>1113.76</v>
      </c>
      <c r="BL7" s="39">
        <v>1125.69</v>
      </c>
      <c r="BM7" s="39">
        <v>1134.67</v>
      </c>
      <c r="BN7" s="39">
        <v>1144.79</v>
      </c>
      <c r="BO7" s="39">
        <v>1280.76</v>
      </c>
      <c r="BP7" s="39">
        <v>31.79</v>
      </c>
      <c r="BQ7" s="39">
        <v>29.45</v>
      </c>
      <c r="BR7" s="39">
        <v>30.22</v>
      </c>
      <c r="BS7" s="39">
        <v>29.94</v>
      </c>
      <c r="BT7" s="39">
        <v>26.47</v>
      </c>
      <c r="BU7" s="39">
        <v>19.77</v>
      </c>
      <c r="BV7" s="39">
        <v>34.25</v>
      </c>
      <c r="BW7" s="39">
        <v>46.48</v>
      </c>
      <c r="BX7" s="39">
        <v>40.6</v>
      </c>
      <c r="BY7" s="39">
        <v>56.04</v>
      </c>
      <c r="BZ7" s="39">
        <v>53.06</v>
      </c>
      <c r="CA7" s="39">
        <v>610.25</v>
      </c>
      <c r="CB7" s="39">
        <v>664.5</v>
      </c>
      <c r="CC7" s="39">
        <v>665.91</v>
      </c>
      <c r="CD7" s="39">
        <v>661.39</v>
      </c>
      <c r="CE7" s="39">
        <v>592.35</v>
      </c>
      <c r="CF7" s="39">
        <v>878.73</v>
      </c>
      <c r="CG7" s="39">
        <v>501.18</v>
      </c>
      <c r="CH7" s="39">
        <v>376.61</v>
      </c>
      <c r="CI7" s="39">
        <v>440.03</v>
      </c>
      <c r="CJ7" s="39">
        <v>304.35000000000002</v>
      </c>
      <c r="CK7" s="39">
        <v>314.83</v>
      </c>
      <c r="CL7" s="39">
        <v>42.32</v>
      </c>
      <c r="CM7" s="39">
        <v>40.82</v>
      </c>
      <c r="CN7" s="39">
        <v>38.450000000000003</v>
      </c>
      <c r="CO7" s="39">
        <v>38.950000000000003</v>
      </c>
      <c r="CP7" s="39">
        <v>43.42</v>
      </c>
      <c r="CQ7" s="39">
        <v>57.17</v>
      </c>
      <c r="CR7" s="39">
        <v>57.55</v>
      </c>
      <c r="CS7" s="39">
        <v>57.43</v>
      </c>
      <c r="CT7" s="39">
        <v>57.29</v>
      </c>
      <c r="CU7" s="39">
        <v>55.9</v>
      </c>
      <c r="CV7" s="39">
        <v>56.28</v>
      </c>
      <c r="CW7" s="39">
        <v>79.12</v>
      </c>
      <c r="CX7" s="39">
        <v>75.19</v>
      </c>
      <c r="CY7" s="39">
        <v>78.790000000000006</v>
      </c>
      <c r="CZ7" s="39">
        <v>79.64</v>
      </c>
      <c r="DA7" s="39">
        <v>72.040000000000006</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0.75</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2018-02-06T03:23:37Z</cp:lastPrinted>
  <dcterms:created xsi:type="dcterms:W3CDTF">2017-12-25T01:46:22Z</dcterms:created>
  <dcterms:modified xsi:type="dcterms:W3CDTF">2018-02-07T23:36:38Z</dcterms:modified>
  <cp:category/>
</cp:coreProperties>
</file>