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<sst xmlns="http://schemas.openxmlformats.org/spreadsheetml/2006/main" count="217" uniqueCount="107">
  <si>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</si>
  <si>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</si>
  <si>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</si>
  <si>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</si>
  <si>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</si>
  <si>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</si>
  <si>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</si>
  <si>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</si>
  <si>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</si>
  <si>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</si>
  <si>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</si>
  <si>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</si>
  <si>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</si>
  <si>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</si>
  <si>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</si>
  <si>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</si>
  <si>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</si>
  <si>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</si>
  <si>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</si>
  <si>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</si>
  <si>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</si>
  <si>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</si>
  <si>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</si>
  <si>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</si>
  <si>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</si>
  <si>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</si>
  <si>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</si>
  <si>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</si>
  <si>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</si>
  <si>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</si>
  <si>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</si>
  <si>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</si>
  <si>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</si>
  <si>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</si>
  <si>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</si>
  <si>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</si>
  <si>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</si>
  <si>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</si>
  <si>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</si>
  <si>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</si>
  <si>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</si>
  <si>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</si>
  <si>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</si>
  <si>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</si>
  <si>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</si>
  <si>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</si>
  <si>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</si>
  <si>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</si>
  <si>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</si>
  <si>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</si>
  <si>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</si>
  <si>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</si>
  <si>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</si>
  <si>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</si>
  <si>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</si>
  <si>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</si>
  <si>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</si>
  <si>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</si>
  <si>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</si>
  <si>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</si>
  <si>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</si>
  <si>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</si>
  <si>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</si>
  <si>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</si>
  <si>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</si>
  <si>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</si>
  <si>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</si>
  <si>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</si>
  <si>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</si>
  <si>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</si>
  <si>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</si>
  <si>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</si>
  <si>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</si>
  <si>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</si>
  <si>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</si>
  <si>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</si>
  <si>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</si>
  <si>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</si>
  <si>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</si>
  <si>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</si>
  <si>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</si>
  <si>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</si>
  <si>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</si>
  <si>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</si>
  <si>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</si>
  <si>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</si>
  <si>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</si>
  <si>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</si>
  <si>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</si>
  <si>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</si>
  <si>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</si>
  <si>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</si>
  <si>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</si>
  <si>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北広島町</t>
  </si>
  <si>
    <t>法適用</t>
  </si>
  <si>
    <t>水道事業</t>
  </si>
  <si>
    <t>末端給水事業</t>
  </si>
  <si>
    <t>A9</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</si>
  <si>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</si>
  <si>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</si>
  <si>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</si>
  <si>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</si>
  <si>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</si>
  <si>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</si>
  <si>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全体的な経営状況は健全な値を示している。ただし、資産の老朽化については高い数値を示しつつあるので、突然経営状況が悪化しないよう注意が必要である。固定資産の適正な更新、必要な資金の確保等のため、今後はより計画性のある運営を目指したい。</t>
    <rPh sb="0" eb="3">
      <t>ゼンタイテキ</t>
    </rPh>
    <rPh sb="4" eb="6">
      <t>ケイエイ</t>
    </rPh>
    <rPh sb="6" eb="8">
      <t>ジョウキョウ</t>
    </rPh>
    <rPh sb="9" eb="11">
      <t>ケンゼン</t>
    </rPh>
    <rPh sb="12" eb="13">
      <t>アタイ</t>
    </rPh>
    <rPh sb="14" eb="15">
      <t>シメ</t>
    </rPh>
    <rPh sb="24" eb="26">
      <t>シサン</t>
    </rPh>
    <rPh sb="27" eb="29">
      <t>ロウキュウ</t>
    </rPh>
    <rPh sb="29" eb="30">
      <t>カ</t>
    </rPh>
    <rPh sb="35" eb="36">
      <t>タカ</t>
    </rPh>
    <rPh sb="37" eb="39">
      <t>スウチ</t>
    </rPh>
    <rPh sb="40" eb="41">
      <t>シメ</t>
    </rPh>
    <rPh sb="49" eb="51">
      <t>トツゼン</t>
    </rPh>
    <rPh sb="51" eb="53">
      <t>ケイエイ</t>
    </rPh>
    <rPh sb="53" eb="55">
      <t>ジョウキョウ</t>
    </rPh>
    <rPh sb="56" eb="58">
      <t>アッカ</t>
    </rPh>
    <rPh sb="63" eb="65">
      <t>チュウイ</t>
    </rPh>
    <rPh sb="66" eb="68">
      <t>ヒツヨウ</t>
    </rPh>
    <rPh sb="72" eb="74">
      <t>コテイ</t>
    </rPh>
    <rPh sb="74" eb="76">
      <t>シサン</t>
    </rPh>
    <rPh sb="77" eb="79">
      <t>テキセイ</t>
    </rPh>
    <rPh sb="80" eb="82">
      <t>コウシン</t>
    </rPh>
    <rPh sb="83" eb="85">
      <t>ヒツヨウ</t>
    </rPh>
    <rPh sb="86" eb="88">
      <t>シキン</t>
    </rPh>
    <rPh sb="89" eb="91">
      <t>カクホ</t>
    </rPh>
    <rPh sb="91" eb="92">
      <t>ナド</t>
    </rPh>
    <rPh sb="96" eb="98">
      <t>コンゴ</t>
    </rPh>
    <rPh sb="101" eb="103">
      <t>ケイカク</t>
    </rPh>
    <rPh sb="103" eb="104">
      <t>セイ</t>
    </rPh>
    <rPh sb="107" eb="109">
      <t>ウンエイ</t>
    </rPh>
    <rPh sb="110" eb="112">
      <t>メザ</t>
    </rPh>
    <phoneticPr fontId="4"/>
  </si>
  <si>
    <t>①経常収支比率については、全国平均、類似団体を大きく上回っている。②累積欠損金も発生しておらず、⑤料金回収率も100%を超えており、水道料金で回収すべき経費については回収できている状況であるため、健全経営ができているといえる。③流動比率は全国平均を上回り、類似団体を下回っているが、これに関しては200%を超えていれば短期的な支払い能力があるとみなされるため、大きな問題はないものと考えられる。④企業債残高対給水収益比率についても、類似団体を下回っており、これは企業債への依存度が低いことを示している。しかし、平成29年度より取水施設及び浄水場施設の増設工事を計画しているため、今後企業債残高の割合が高くなることが予想される。⑦施設利用率は、全国平均、類似団体を大きく上回っており、施設が適正に稼動できている。⑧有収率は全国平均を若干下回るものの、類似団体は上回っている。施設利用率、有収率共に100%に近づけていけるよう、施設の稼働状況の把握に今後も努めたい。</t>
    <rPh sb="1" eb="3">
      <t>ケイジョウ</t>
    </rPh>
    <rPh sb="3" eb="5">
      <t>シュウシ</t>
    </rPh>
    <rPh sb="5" eb="7">
      <t>ヒリツ</t>
    </rPh>
    <rPh sb="13" eb="15">
      <t>ゼンコク</t>
    </rPh>
    <rPh sb="15" eb="17">
      <t>ヘイキン</t>
    </rPh>
    <rPh sb="18" eb="20">
      <t>ルイジ</t>
    </rPh>
    <rPh sb="20" eb="22">
      <t>ダンタイ</t>
    </rPh>
    <rPh sb="23" eb="24">
      <t>オオ</t>
    </rPh>
    <rPh sb="26" eb="28">
      <t>ウワマワ</t>
    </rPh>
    <rPh sb="34" eb="36">
      <t>ルイセキ</t>
    </rPh>
    <rPh sb="36" eb="39">
      <t>ケッソンキン</t>
    </rPh>
    <rPh sb="40" eb="42">
      <t>ハッセイ</t>
    </rPh>
    <rPh sb="49" eb="51">
      <t>リョウキン</t>
    </rPh>
    <rPh sb="51" eb="53">
      <t>カイシュウ</t>
    </rPh>
    <rPh sb="53" eb="54">
      <t>リツ</t>
    </rPh>
    <rPh sb="60" eb="61">
      <t>コ</t>
    </rPh>
    <rPh sb="66" eb="68">
      <t>スイドウ</t>
    </rPh>
    <rPh sb="68" eb="70">
      <t>リョウキン</t>
    </rPh>
    <rPh sb="71" eb="73">
      <t>カイシュウ</t>
    </rPh>
    <rPh sb="76" eb="78">
      <t>ケイヒ</t>
    </rPh>
    <rPh sb="83" eb="85">
      <t>カイシュウ</t>
    </rPh>
    <rPh sb="90" eb="92">
      <t>ジョウキョウ</t>
    </rPh>
    <rPh sb="98" eb="100">
      <t>ケンゼン</t>
    </rPh>
    <rPh sb="100" eb="102">
      <t>ケイエイ</t>
    </rPh>
    <rPh sb="114" eb="116">
      <t>リュウドウ</t>
    </rPh>
    <rPh sb="116" eb="118">
      <t>ヒリツ</t>
    </rPh>
    <rPh sb="119" eb="121">
      <t>ゼンコク</t>
    </rPh>
    <rPh sb="121" eb="123">
      <t>ヘイキン</t>
    </rPh>
    <rPh sb="124" eb="126">
      <t>ウワマワ</t>
    </rPh>
    <rPh sb="128" eb="130">
      <t>ルイジ</t>
    </rPh>
    <rPh sb="130" eb="132">
      <t>ダンタイ</t>
    </rPh>
    <rPh sb="133" eb="135">
      <t>シタマワ</t>
    </rPh>
    <rPh sb="144" eb="145">
      <t>カン</t>
    </rPh>
    <rPh sb="153" eb="154">
      <t>コ</t>
    </rPh>
    <rPh sb="159" eb="162">
      <t>タンキテキ</t>
    </rPh>
    <rPh sb="163" eb="165">
      <t>シハラ</t>
    </rPh>
    <rPh sb="166" eb="168">
      <t>ノウリョク</t>
    </rPh>
    <rPh sb="180" eb="181">
      <t>オオ</t>
    </rPh>
    <rPh sb="183" eb="185">
      <t>モンダイ</t>
    </rPh>
    <rPh sb="191" eb="192">
      <t>カンガ</t>
    </rPh>
    <rPh sb="198" eb="200">
      <t>キギョウ</t>
    </rPh>
    <rPh sb="200" eb="201">
      <t>サイ</t>
    </rPh>
    <rPh sb="201" eb="203">
      <t>ザンダカ</t>
    </rPh>
    <rPh sb="203" eb="204">
      <t>タイ</t>
    </rPh>
    <rPh sb="204" eb="206">
      <t>キュウスイ</t>
    </rPh>
    <rPh sb="206" eb="208">
      <t>シュウエキ</t>
    </rPh>
    <rPh sb="208" eb="210">
      <t>ヒリツ</t>
    </rPh>
    <rPh sb="216" eb="218">
      <t>ルイジ</t>
    </rPh>
    <rPh sb="218" eb="220">
      <t>ダンタイ</t>
    </rPh>
    <rPh sb="221" eb="223">
      <t>シタマワ</t>
    </rPh>
    <rPh sb="231" eb="233">
      <t>キギョウ</t>
    </rPh>
    <rPh sb="233" eb="234">
      <t>サイ</t>
    </rPh>
    <rPh sb="236" eb="239">
      <t>イゾンド</t>
    </rPh>
    <rPh sb="240" eb="241">
      <t>ヒク</t>
    </rPh>
    <rPh sb="245" eb="246">
      <t>シメ</t>
    </rPh>
    <rPh sb="263" eb="265">
      <t>シュスイ</t>
    </rPh>
    <rPh sb="265" eb="267">
      <t>シセツ</t>
    </rPh>
    <rPh sb="267" eb="268">
      <t>オヨ</t>
    </rPh>
    <rPh sb="269" eb="272">
      <t>ジョウスイジョウ</t>
    </rPh>
    <rPh sb="272" eb="274">
      <t>シセツ</t>
    </rPh>
    <rPh sb="275" eb="277">
      <t>ゾウセツ</t>
    </rPh>
    <rPh sb="277" eb="279">
      <t>コウジ</t>
    </rPh>
    <rPh sb="280" eb="282">
      <t>ケイカク</t>
    </rPh>
    <rPh sb="289" eb="291">
      <t>コンゴ</t>
    </rPh>
    <rPh sb="291" eb="293">
      <t>キギョウ</t>
    </rPh>
    <rPh sb="293" eb="294">
      <t>サイ</t>
    </rPh>
    <rPh sb="294" eb="296">
      <t>ザンダカ</t>
    </rPh>
    <rPh sb="297" eb="299">
      <t>ワリアイ</t>
    </rPh>
    <rPh sb="300" eb="301">
      <t>タカ</t>
    </rPh>
    <rPh sb="307" eb="309">
      <t>ヨソウ</t>
    </rPh>
    <rPh sb="314" eb="316">
      <t>シセツ</t>
    </rPh>
    <rPh sb="316" eb="319">
      <t>リヨウリツ</t>
    </rPh>
    <rPh sb="321" eb="323">
      <t>ゼンコク</t>
    </rPh>
    <rPh sb="323" eb="325">
      <t>ヘイキン</t>
    </rPh>
    <rPh sb="326" eb="328">
      <t>ルイジ</t>
    </rPh>
    <rPh sb="328" eb="330">
      <t>ダンタイ</t>
    </rPh>
    <rPh sb="331" eb="332">
      <t>オオ</t>
    </rPh>
    <rPh sb="334" eb="336">
      <t>ウワマワ</t>
    </rPh>
    <rPh sb="341" eb="343">
      <t>シセツ</t>
    </rPh>
    <rPh sb="344" eb="346">
      <t>テキセイ</t>
    </rPh>
    <rPh sb="347" eb="349">
      <t>カドウ</t>
    </rPh>
    <rPh sb="356" eb="357">
      <t>ユウ</t>
    </rPh>
    <rPh sb="357" eb="359">
      <t>シュウリツ</t>
    </rPh>
    <rPh sb="360" eb="362">
      <t>ゼンコク</t>
    </rPh>
    <rPh sb="362" eb="364">
      <t>ヘイキン</t>
    </rPh>
    <rPh sb="365" eb="367">
      <t>ジャッカン</t>
    </rPh>
    <rPh sb="367" eb="369">
      <t>シタマワ</t>
    </rPh>
    <rPh sb="374" eb="376">
      <t>ルイジ</t>
    </rPh>
    <rPh sb="376" eb="378">
      <t>ダンタイ</t>
    </rPh>
    <rPh sb="379" eb="381">
      <t>ウワマワ</t>
    </rPh>
    <rPh sb="386" eb="388">
      <t>シセツ</t>
    </rPh>
    <rPh sb="388" eb="391">
      <t>リヨウリツ</t>
    </rPh>
    <rPh sb="392" eb="393">
      <t>ユウ</t>
    </rPh>
    <rPh sb="393" eb="395">
      <t>シュウリツ</t>
    </rPh>
    <rPh sb="395" eb="396">
      <t>トモ</t>
    </rPh>
    <rPh sb="402" eb="403">
      <t>チカ</t>
    </rPh>
    <rPh sb="412" eb="414">
      <t>シセツ</t>
    </rPh>
    <rPh sb="415" eb="417">
      <t>カドウ</t>
    </rPh>
    <rPh sb="417" eb="419">
      <t>ジョウキョウ</t>
    </rPh>
    <rPh sb="420" eb="422">
      <t>ハアク</t>
    </rPh>
    <rPh sb="423" eb="425">
      <t>コンゴ</t>
    </rPh>
    <rPh sb="426" eb="427">
      <t>ツト</t>
    </rPh>
    <phoneticPr fontId="4"/>
  </si>
  <si>
    <t>①有形固定資産減価償却率は、全国平均を若干上回り、類似団体を下回っている。この指標が上昇すれば、維持補修のための金額が増え、また更新に係る費用も増加していくため、経過に注意が必要である。②平成26年度より法定耐用年数を経過する管路が出始めたため、管路経年化率は、平成26年度においては全国平均、類似団体を上回っている。③管路更新率は、平成23年度以降は0となっており、更新は行われていない。平成26年度の管路経年化率より、今後更新の必要性が高まっていくと思われるので、適正な時期に適正な更新ができるよう、計画的な資産管理を行いたい。</t>
    <rPh sb="1" eb="3">
      <t>ユウケイ</t>
    </rPh>
    <rPh sb="3" eb="5">
      <t>コテイ</t>
    </rPh>
    <rPh sb="5" eb="7">
      <t>シサン</t>
    </rPh>
    <rPh sb="7" eb="9">
      <t>ゲンカ</t>
    </rPh>
    <rPh sb="9" eb="11">
      <t>ショウキャク</t>
    </rPh>
    <rPh sb="11" eb="12">
      <t>リツ</t>
    </rPh>
    <rPh sb="14" eb="16">
      <t>ゼンコク</t>
    </rPh>
    <rPh sb="16" eb="18">
      <t>ヘイキン</t>
    </rPh>
    <rPh sb="19" eb="21">
      <t>ジャッカン</t>
    </rPh>
    <rPh sb="21" eb="23">
      <t>ウワマワ</t>
    </rPh>
    <rPh sb="25" eb="27">
      <t>ルイジ</t>
    </rPh>
    <rPh sb="27" eb="29">
      <t>ダンタイ</t>
    </rPh>
    <rPh sb="30" eb="31">
      <t>シタ</t>
    </rPh>
    <rPh sb="31" eb="32">
      <t>マワ</t>
    </rPh>
    <rPh sb="39" eb="41">
      <t>シヒョウ</t>
    </rPh>
    <rPh sb="42" eb="44">
      <t>ジョウショウ</t>
    </rPh>
    <rPh sb="48" eb="50">
      <t>イジ</t>
    </rPh>
    <rPh sb="50" eb="52">
      <t>ホシュウ</t>
    </rPh>
    <rPh sb="56" eb="58">
      <t>キンガク</t>
    </rPh>
    <rPh sb="59" eb="60">
      <t>フ</t>
    </rPh>
    <rPh sb="64" eb="66">
      <t>コウシン</t>
    </rPh>
    <rPh sb="67" eb="68">
      <t>カカ</t>
    </rPh>
    <rPh sb="69" eb="71">
      <t>ヒヨウ</t>
    </rPh>
    <rPh sb="72" eb="74">
      <t>ゾウカ</t>
    </rPh>
    <rPh sb="81" eb="83">
      <t>ケイカ</t>
    </rPh>
    <rPh sb="84" eb="86">
      <t>チュウイ</t>
    </rPh>
    <rPh sb="87" eb="89">
      <t>ヒツヨウ</t>
    </rPh>
    <rPh sb="94" eb="96">
      <t>ヘイセイ</t>
    </rPh>
    <rPh sb="98" eb="100">
      <t>ネンド</t>
    </rPh>
    <rPh sb="102" eb="104">
      <t>ホウテイ</t>
    </rPh>
    <rPh sb="104" eb="106">
      <t>タイヨウ</t>
    </rPh>
    <rPh sb="106" eb="108">
      <t>ネンスウ</t>
    </rPh>
    <rPh sb="116" eb="118">
      <t>デハジ</t>
    </rPh>
    <rPh sb="142" eb="144">
      <t>ゼンコク</t>
    </rPh>
    <rPh sb="144" eb="146">
      <t>ヘイキン</t>
    </rPh>
    <rPh sb="147" eb="149">
      <t>ルイジ</t>
    </rPh>
    <rPh sb="149" eb="151">
      <t>ダンタイ</t>
    </rPh>
    <rPh sb="152" eb="154">
      <t>ウワマワ</t>
    </rPh>
    <rPh sb="160" eb="162">
      <t>カンロ</t>
    </rPh>
    <rPh sb="162" eb="164">
      <t>コウシン</t>
    </rPh>
    <rPh sb="164" eb="165">
      <t>リツ</t>
    </rPh>
    <rPh sb="167" eb="169">
      <t>ヘイセイ</t>
    </rPh>
    <rPh sb="171" eb="173">
      <t>ネンド</t>
    </rPh>
    <rPh sb="173" eb="175">
      <t>イコウ</t>
    </rPh>
    <rPh sb="184" eb="186">
      <t>コウシン</t>
    </rPh>
    <rPh sb="187" eb="188">
      <t>オコナ</t>
    </rPh>
    <rPh sb="195" eb="197">
      <t>ヘイセイ</t>
    </rPh>
    <rPh sb="199" eb="201">
      <t>ネンド</t>
    </rPh>
    <rPh sb="202" eb="204">
      <t>カンロ</t>
    </rPh>
    <rPh sb="204" eb="207">
      <t>ケイネンカ</t>
    </rPh>
    <rPh sb="207" eb="208">
      <t>リツ</t>
    </rPh>
    <rPh sb="211" eb="213">
      <t>コンゴ</t>
    </rPh>
    <rPh sb="213" eb="215">
      <t>コウシン</t>
    </rPh>
    <rPh sb="216" eb="219">
      <t>ヒツヨウセイ</t>
    </rPh>
    <rPh sb="220" eb="221">
      <t>タカ</t>
    </rPh>
    <rPh sb="227" eb="228">
      <t>オモ</t>
    </rPh>
    <rPh sb="234" eb="236">
      <t>テキセイ</t>
    </rPh>
    <rPh sb="237" eb="239">
      <t>ジキ</t>
    </rPh>
    <rPh sb="240" eb="242">
      <t>テキセイ</t>
    </rPh>
    <rPh sb="243" eb="245">
      <t>コウシン</t>
    </rPh>
    <rPh sb="252" eb="254">
      <t>ケイカク</t>
    </rPh>
    <rPh sb="254" eb="255">
      <t>テキ</t>
    </rPh>
    <rPh sb="256" eb="258">
      <t>シサン</t>
    </rPh>
    <rPh sb="258" eb="260">
      <t>カンリ</t>
    </rPh>
    <rPh sb="261" eb="26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</si>
</sst>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0.21</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1361152"/>
        <c:axId val="813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1.92</c:v>
                </c:pt>
                <c:pt idx="1">
                  <c:v>0.5</c:v>
                </c:pt>
                <c:pt idx="2">
                  <c:v>0.62</c:v>
                </c:pt>
                <c:pt idx="3">
                  <c:v>0.23</c:v>
                </c:pt>
                <c:pt idx="4">
                  <c:v>0.34</c:v>
                </c:pt>
              </c:numCache>
            </c:numRef>
          </c:val>
          <c:smooth val="0"/>
        </c:ser>
        <c:dLbls>
          <c:showLegendKey val="0"/>
          <c:showVal val="0"/>
          <c:showCatName val="0"/>
          <c:showSerName val="0"/>
          <c:showPercent val="0"/>
          <c:showBubbleSize val="0"/>
        </c:dLbls>
        <c:marker val="1"/>
        <c:smooth val="0"/>
        <c:axId val="81361152"/>
        <c:axId val="81379712"/>
      </c:lineChart>
      <c:dateAx>
        <c:axId val="81361152"/>
        <c:scaling>
          <c:orientation val="minMax"/>
        </c:scaling>
        <c:delete val="1"/>
        <c:axPos val="b"/>
        <c:numFmt formatCode="ge" sourceLinked="1"/>
        <c:majorTickMark val="none"/>
        <c:minorTickMark val="none"/>
        <c:tickLblPos val="none"/>
        <c:crossAx val="81379712"/>
        <c:crosses val="autoZero"/>
        <c:auto val="1"/>
        <c:lblOffset val="100"/>
        <c:baseTimeUnit val="years"/>
      </c:dateAx>
      <c:valAx>
        <c:axId val="813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52.59</c:v>
                </c:pt>
                <c:pt idx="1">
                  <c:v>74.16</c:v>
                </c:pt>
                <c:pt idx="2">
                  <c:v>76.790000000000006</c:v>
                </c:pt>
                <c:pt idx="3">
                  <c:v>81.010000000000005</c:v>
                </c:pt>
                <c:pt idx="4">
                  <c:v>80.03</c:v>
                </c:pt>
              </c:numCache>
            </c:numRef>
          </c:val>
        </c:ser>
        <c:dLbls>
          <c:showLegendKey val="0"/>
          <c:showVal val="0"/>
          <c:showCatName val="0"/>
          <c:showSerName val="0"/>
          <c:showPercent val="0"/>
          <c:showBubbleSize val="0"/>
        </c:dLbls>
        <c:gapWidth val="150"/>
        <c:axId val="83212928"/>
        <c:axId val="8322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38.590000000000003</c:v>
                </c:pt>
                <c:pt idx="1">
                  <c:v>38.770000000000003</c:v>
                </c:pt>
                <c:pt idx="2">
                  <c:v>40.119999999999997</c:v>
                </c:pt>
                <c:pt idx="3">
                  <c:v>41.24</c:v>
                </c:pt>
                <c:pt idx="4">
                  <c:v>40.700000000000003</c:v>
                </c:pt>
              </c:numCache>
            </c:numRef>
          </c:val>
          <c:smooth val="0"/>
        </c:ser>
        <c:dLbls>
          <c:showLegendKey val="0"/>
          <c:showVal val="0"/>
          <c:showCatName val="0"/>
          <c:showSerName val="0"/>
          <c:showPercent val="0"/>
          <c:showBubbleSize val="0"/>
        </c:dLbls>
        <c:marker val="1"/>
        <c:smooth val="0"/>
        <c:axId val="83212928"/>
        <c:axId val="83227392"/>
      </c:lineChart>
      <c:dateAx>
        <c:axId val="83212928"/>
        <c:scaling>
          <c:orientation val="minMax"/>
        </c:scaling>
        <c:delete val="1"/>
        <c:axPos val="b"/>
        <c:numFmt formatCode="ge" sourceLinked="1"/>
        <c:majorTickMark val="none"/>
        <c:minorTickMark val="none"/>
        <c:tickLblPos val="none"/>
        <c:crossAx val="83227392"/>
        <c:crosses val="autoZero"/>
        <c:auto val="1"/>
        <c:lblOffset val="100"/>
        <c:baseTimeUnit val="years"/>
      </c:dateAx>
      <c:valAx>
        <c:axId val="8322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1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86.38</c:v>
                </c:pt>
                <c:pt idx="1">
                  <c:v>85</c:v>
                </c:pt>
                <c:pt idx="2">
                  <c:v>85.73</c:v>
                </c:pt>
                <c:pt idx="3">
                  <c:v>87.15</c:v>
                </c:pt>
                <c:pt idx="4">
                  <c:v>86.75</c:v>
                </c:pt>
              </c:numCache>
            </c:numRef>
          </c:val>
        </c:ser>
        <c:dLbls>
          <c:showLegendKey val="0"/>
          <c:showVal val="0"/>
          <c:showCatName val="0"/>
          <c:showSerName val="0"/>
          <c:showPercent val="0"/>
          <c:showBubbleSize val="0"/>
        </c:dLbls>
        <c:gapWidth val="150"/>
        <c:axId val="83581184"/>
        <c:axId val="835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84.52</c:v>
                </c:pt>
                <c:pt idx="1">
                  <c:v>77.69</c:v>
                </c:pt>
                <c:pt idx="2">
                  <c:v>76.87</c:v>
                </c:pt>
                <c:pt idx="3">
                  <c:v>74.900000000000006</c:v>
                </c:pt>
                <c:pt idx="4">
                  <c:v>74.61</c:v>
                </c:pt>
              </c:numCache>
            </c:numRef>
          </c:val>
          <c:smooth val="0"/>
        </c:ser>
        <c:dLbls>
          <c:showLegendKey val="0"/>
          <c:showVal val="0"/>
          <c:showCatName val="0"/>
          <c:showSerName val="0"/>
          <c:showPercent val="0"/>
          <c:showBubbleSize val="0"/>
        </c:dLbls>
        <c:marker val="1"/>
        <c:smooth val="0"/>
        <c:axId val="83581184"/>
        <c:axId val="83587456"/>
      </c:lineChart>
      <c:dateAx>
        <c:axId val="83581184"/>
        <c:scaling>
          <c:orientation val="minMax"/>
        </c:scaling>
        <c:delete val="1"/>
        <c:axPos val="b"/>
        <c:numFmt formatCode="ge" sourceLinked="1"/>
        <c:majorTickMark val="none"/>
        <c:minorTickMark val="none"/>
        <c:tickLblPos val="none"/>
        <c:crossAx val="83587456"/>
        <c:crosses val="autoZero"/>
        <c:auto val="1"/>
        <c:lblOffset val="100"/>
        <c:baseTimeUnit val="years"/>
      </c:dateAx>
      <c:valAx>
        <c:axId val="835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121.52</c:v>
                </c:pt>
                <c:pt idx="1">
                  <c:v>115.35</c:v>
                </c:pt>
                <c:pt idx="2">
                  <c:v>122.71</c:v>
                </c:pt>
                <c:pt idx="3">
                  <c:v>119.96</c:v>
                </c:pt>
                <c:pt idx="4">
                  <c:v>141.30000000000001</c:v>
                </c:pt>
              </c:numCache>
            </c:numRef>
          </c:val>
        </c:ser>
        <c:dLbls>
          <c:showLegendKey val="0"/>
          <c:showVal val="0"/>
          <c:showCatName val="0"/>
          <c:showSerName val="0"/>
          <c:showPercent val="0"/>
          <c:showBubbleSize val="0"/>
        </c:dLbls>
        <c:gapWidth val="150"/>
        <c:axId val="82851712"/>
        <c:axId val="8285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104.39</c:v>
                </c:pt>
                <c:pt idx="1">
                  <c:v>100.54</c:v>
                </c:pt>
                <c:pt idx="2">
                  <c:v>100.73</c:v>
                </c:pt>
                <c:pt idx="3">
                  <c:v>109.5</c:v>
                </c:pt>
                <c:pt idx="4">
                  <c:v>106.28</c:v>
                </c:pt>
              </c:numCache>
            </c:numRef>
          </c:val>
          <c:smooth val="0"/>
        </c:ser>
        <c:dLbls>
          <c:showLegendKey val="0"/>
          <c:showVal val="0"/>
          <c:showCatName val="0"/>
          <c:showSerName val="0"/>
          <c:showPercent val="0"/>
          <c:showBubbleSize val="0"/>
        </c:dLbls>
        <c:marker val="1"/>
        <c:smooth val="0"/>
        <c:axId val="82851712"/>
        <c:axId val="82857984"/>
      </c:lineChart>
      <c:dateAx>
        <c:axId val="82851712"/>
        <c:scaling>
          <c:orientation val="minMax"/>
        </c:scaling>
        <c:delete val="1"/>
        <c:axPos val="b"/>
        <c:numFmt formatCode="ge" sourceLinked="1"/>
        <c:majorTickMark val="none"/>
        <c:minorTickMark val="none"/>
        <c:tickLblPos val="none"/>
        <c:crossAx val="82857984"/>
        <c:crosses val="autoZero"/>
        <c:auto val="1"/>
        <c:lblOffset val="100"/>
        <c:baseTimeUnit val="years"/>
      </c:dateAx>
      <c:valAx>
        <c:axId val="82857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85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33.97</c:v>
                </c:pt>
                <c:pt idx="1">
                  <c:v>35.28</c:v>
                </c:pt>
                <c:pt idx="2">
                  <c:v>36.74</c:v>
                </c:pt>
                <c:pt idx="3">
                  <c:v>39.07</c:v>
                </c:pt>
                <c:pt idx="4">
                  <c:v>47.99</c:v>
                </c:pt>
              </c:numCache>
            </c:numRef>
          </c:val>
        </c:ser>
        <c:dLbls>
          <c:showLegendKey val="0"/>
          <c:showVal val="0"/>
          <c:showCatName val="0"/>
          <c:showSerName val="0"/>
          <c:showPercent val="0"/>
          <c:showBubbleSize val="0"/>
        </c:dLbls>
        <c:gapWidth val="150"/>
        <c:axId val="82875904"/>
        <c:axId val="8287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34.1</c:v>
                </c:pt>
                <c:pt idx="1">
                  <c:v>37.409999999999997</c:v>
                </c:pt>
                <c:pt idx="2">
                  <c:v>38.520000000000003</c:v>
                </c:pt>
                <c:pt idx="3">
                  <c:v>39.049999999999997</c:v>
                </c:pt>
                <c:pt idx="4">
                  <c:v>50.44</c:v>
                </c:pt>
              </c:numCache>
            </c:numRef>
          </c:val>
          <c:smooth val="0"/>
        </c:ser>
        <c:dLbls>
          <c:showLegendKey val="0"/>
          <c:showVal val="0"/>
          <c:showCatName val="0"/>
          <c:showSerName val="0"/>
          <c:showPercent val="0"/>
          <c:showBubbleSize val="0"/>
        </c:dLbls>
        <c:marker val="1"/>
        <c:smooth val="0"/>
        <c:axId val="82875904"/>
        <c:axId val="82877824"/>
      </c:lineChart>
      <c:dateAx>
        <c:axId val="82875904"/>
        <c:scaling>
          <c:orientation val="minMax"/>
        </c:scaling>
        <c:delete val="1"/>
        <c:axPos val="b"/>
        <c:numFmt formatCode="ge" sourceLinked="1"/>
        <c:majorTickMark val="none"/>
        <c:minorTickMark val="none"/>
        <c:tickLblPos val="none"/>
        <c:crossAx val="82877824"/>
        <c:crosses val="autoZero"/>
        <c:auto val="1"/>
        <c:lblOffset val="100"/>
        <c:baseTimeUnit val="years"/>
      </c:dateAx>
      <c:valAx>
        <c:axId val="8287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7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formatCode="#,##0.00;&quot;△&quot;#,##0.00;&quot;-&quot;">
                  <c:v>16.05</c:v>
                </c:pt>
              </c:numCache>
            </c:numRef>
          </c:val>
        </c:ser>
        <c:dLbls>
          <c:showLegendKey val="0"/>
          <c:showVal val="0"/>
          <c:showCatName val="0"/>
          <c:showSerName val="0"/>
          <c:showPercent val="0"/>
          <c:showBubbleSize val="0"/>
        </c:dLbls>
        <c:gapWidth val="150"/>
        <c:axId val="82926208"/>
        <c:axId val="8293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5.25</c:v>
                </c:pt>
                <c:pt idx="1">
                  <c:v>5.74</c:v>
                </c:pt>
                <c:pt idx="2">
                  <c:v>6.76</c:v>
                </c:pt>
                <c:pt idx="3">
                  <c:v>8.18</c:v>
                </c:pt>
                <c:pt idx="4">
                  <c:v>9.64</c:v>
                </c:pt>
              </c:numCache>
            </c:numRef>
          </c:val>
          <c:smooth val="0"/>
        </c:ser>
        <c:dLbls>
          <c:showLegendKey val="0"/>
          <c:showVal val="0"/>
          <c:showCatName val="0"/>
          <c:showSerName val="0"/>
          <c:showPercent val="0"/>
          <c:showBubbleSize val="0"/>
        </c:dLbls>
        <c:marker val="1"/>
        <c:smooth val="0"/>
        <c:axId val="82926208"/>
        <c:axId val="82932480"/>
      </c:lineChart>
      <c:dateAx>
        <c:axId val="82926208"/>
        <c:scaling>
          <c:orientation val="minMax"/>
        </c:scaling>
        <c:delete val="1"/>
        <c:axPos val="b"/>
        <c:numFmt formatCode="ge" sourceLinked="1"/>
        <c:majorTickMark val="none"/>
        <c:minorTickMark val="none"/>
        <c:tickLblPos val="none"/>
        <c:crossAx val="82932480"/>
        <c:crosses val="autoZero"/>
        <c:auto val="1"/>
        <c:lblOffset val="100"/>
        <c:baseTimeUnit val="years"/>
      </c:dateAx>
      <c:valAx>
        <c:axId val="829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040896"/>
        <c:axId val="8305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46.01</c:v>
                </c:pt>
                <c:pt idx="1">
                  <c:v>46.21</c:v>
                </c:pt>
                <c:pt idx="2">
                  <c:v>50.06</c:v>
                </c:pt>
                <c:pt idx="3">
                  <c:v>44.3</c:v>
                </c:pt>
                <c:pt idx="4">
                  <c:v>32.31</c:v>
                </c:pt>
              </c:numCache>
            </c:numRef>
          </c:val>
          <c:smooth val="0"/>
        </c:ser>
        <c:dLbls>
          <c:showLegendKey val="0"/>
          <c:showVal val="0"/>
          <c:showCatName val="0"/>
          <c:showSerName val="0"/>
          <c:showPercent val="0"/>
          <c:showBubbleSize val="0"/>
        </c:dLbls>
        <c:marker val="1"/>
        <c:smooth val="0"/>
        <c:axId val="83040896"/>
        <c:axId val="83055360"/>
      </c:lineChart>
      <c:dateAx>
        <c:axId val="83040896"/>
        <c:scaling>
          <c:orientation val="minMax"/>
        </c:scaling>
        <c:delete val="1"/>
        <c:axPos val="b"/>
        <c:numFmt formatCode="ge" sourceLinked="1"/>
        <c:majorTickMark val="none"/>
        <c:minorTickMark val="none"/>
        <c:tickLblPos val="none"/>
        <c:crossAx val="83055360"/>
        <c:crosses val="autoZero"/>
        <c:auto val="1"/>
        <c:lblOffset val="100"/>
        <c:baseTimeUnit val="years"/>
      </c:dateAx>
      <c:valAx>
        <c:axId val="83055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04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706.25</c:v>
                </c:pt>
                <c:pt idx="1">
                  <c:v>950.47</c:v>
                </c:pt>
                <c:pt idx="2">
                  <c:v>840.13</c:v>
                </c:pt>
                <c:pt idx="3">
                  <c:v>672.97</c:v>
                </c:pt>
                <c:pt idx="4">
                  <c:v>347.62</c:v>
                </c:pt>
              </c:numCache>
            </c:numRef>
          </c:val>
        </c:ser>
        <c:dLbls>
          <c:showLegendKey val="0"/>
          <c:showVal val="0"/>
          <c:showCatName val="0"/>
          <c:showSerName val="0"/>
          <c:showPercent val="0"/>
          <c:showBubbleSize val="0"/>
        </c:dLbls>
        <c:gapWidth val="150"/>
        <c:axId val="83090048"/>
        <c:axId val="8309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1068.93</c:v>
                </c:pt>
                <c:pt idx="1">
                  <c:v>2046.32</c:v>
                </c:pt>
                <c:pt idx="2">
                  <c:v>2322.9699999999998</c:v>
                </c:pt>
                <c:pt idx="3">
                  <c:v>2098.87</c:v>
                </c:pt>
                <c:pt idx="4">
                  <c:v>571.29999999999995</c:v>
                </c:pt>
              </c:numCache>
            </c:numRef>
          </c:val>
          <c:smooth val="0"/>
        </c:ser>
        <c:dLbls>
          <c:showLegendKey val="0"/>
          <c:showVal val="0"/>
          <c:showCatName val="0"/>
          <c:showSerName val="0"/>
          <c:showPercent val="0"/>
          <c:showBubbleSize val="0"/>
        </c:dLbls>
        <c:marker val="1"/>
        <c:smooth val="0"/>
        <c:axId val="83090048"/>
        <c:axId val="83092224"/>
      </c:lineChart>
      <c:dateAx>
        <c:axId val="83090048"/>
        <c:scaling>
          <c:orientation val="minMax"/>
        </c:scaling>
        <c:delete val="1"/>
        <c:axPos val="b"/>
        <c:numFmt formatCode="ge" sourceLinked="1"/>
        <c:majorTickMark val="none"/>
        <c:minorTickMark val="none"/>
        <c:tickLblPos val="none"/>
        <c:crossAx val="83092224"/>
        <c:crosses val="autoZero"/>
        <c:auto val="1"/>
        <c:lblOffset val="100"/>
        <c:baseTimeUnit val="years"/>
      </c:dateAx>
      <c:valAx>
        <c:axId val="83092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09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498.17</c:v>
                </c:pt>
                <c:pt idx="1">
                  <c:v>465.13</c:v>
                </c:pt>
                <c:pt idx="2">
                  <c:v>427.62</c:v>
                </c:pt>
                <c:pt idx="3">
                  <c:v>387.48</c:v>
                </c:pt>
                <c:pt idx="4">
                  <c:v>374.26</c:v>
                </c:pt>
              </c:numCache>
            </c:numRef>
          </c:val>
        </c:ser>
        <c:dLbls>
          <c:showLegendKey val="0"/>
          <c:showVal val="0"/>
          <c:showCatName val="0"/>
          <c:showSerName val="0"/>
          <c:showPercent val="0"/>
          <c:showBubbleSize val="0"/>
        </c:dLbls>
        <c:gapWidth val="150"/>
        <c:axId val="83106048"/>
        <c:axId val="831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607.37</c:v>
                </c:pt>
                <c:pt idx="1">
                  <c:v>592.66999999999996</c:v>
                </c:pt>
                <c:pt idx="2">
                  <c:v>547.41999999999996</c:v>
                </c:pt>
                <c:pt idx="3">
                  <c:v>536.9</c:v>
                </c:pt>
                <c:pt idx="4">
                  <c:v>495.43</c:v>
                </c:pt>
              </c:numCache>
            </c:numRef>
          </c:val>
          <c:smooth val="0"/>
        </c:ser>
        <c:dLbls>
          <c:showLegendKey val="0"/>
          <c:showVal val="0"/>
          <c:showCatName val="0"/>
          <c:showSerName val="0"/>
          <c:showPercent val="0"/>
          <c:showBubbleSize val="0"/>
        </c:dLbls>
        <c:marker val="1"/>
        <c:smooth val="0"/>
        <c:axId val="83106048"/>
        <c:axId val="83124608"/>
      </c:lineChart>
      <c:dateAx>
        <c:axId val="83106048"/>
        <c:scaling>
          <c:orientation val="minMax"/>
        </c:scaling>
        <c:delete val="1"/>
        <c:axPos val="b"/>
        <c:numFmt formatCode="ge" sourceLinked="1"/>
        <c:majorTickMark val="none"/>
        <c:minorTickMark val="none"/>
        <c:tickLblPos val="none"/>
        <c:crossAx val="83124608"/>
        <c:crosses val="autoZero"/>
        <c:auto val="1"/>
        <c:lblOffset val="100"/>
        <c:baseTimeUnit val="years"/>
      </c:dateAx>
      <c:valAx>
        <c:axId val="83124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10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109.59</c:v>
                </c:pt>
                <c:pt idx="1">
                  <c:v>104.1</c:v>
                </c:pt>
                <c:pt idx="2">
                  <c:v>104.18</c:v>
                </c:pt>
                <c:pt idx="3">
                  <c:v>103.84</c:v>
                </c:pt>
                <c:pt idx="4">
                  <c:v>117.68</c:v>
                </c:pt>
              </c:numCache>
            </c:numRef>
          </c:val>
        </c:ser>
        <c:dLbls>
          <c:showLegendKey val="0"/>
          <c:showVal val="0"/>
          <c:showCatName val="0"/>
          <c:showSerName val="0"/>
          <c:showPercent val="0"/>
          <c:showBubbleSize val="0"/>
        </c:dLbls>
        <c:gapWidth val="150"/>
        <c:axId val="83158912"/>
        <c:axId val="8316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82.04</c:v>
                </c:pt>
                <c:pt idx="1">
                  <c:v>81.56</c:v>
                </c:pt>
                <c:pt idx="2">
                  <c:v>80.62</c:v>
                </c:pt>
                <c:pt idx="3">
                  <c:v>80.010000000000005</c:v>
                </c:pt>
                <c:pt idx="4">
                  <c:v>81.900000000000006</c:v>
                </c:pt>
              </c:numCache>
            </c:numRef>
          </c:val>
          <c:smooth val="0"/>
        </c:ser>
        <c:dLbls>
          <c:showLegendKey val="0"/>
          <c:showVal val="0"/>
          <c:showCatName val="0"/>
          <c:showSerName val="0"/>
          <c:showPercent val="0"/>
          <c:showBubbleSize val="0"/>
        </c:dLbls>
        <c:marker val="1"/>
        <c:smooth val="0"/>
        <c:axId val="83158912"/>
        <c:axId val="83161088"/>
      </c:lineChart>
      <c:dateAx>
        <c:axId val="83158912"/>
        <c:scaling>
          <c:orientation val="minMax"/>
        </c:scaling>
        <c:delete val="1"/>
        <c:axPos val="b"/>
        <c:numFmt formatCode="ge" sourceLinked="1"/>
        <c:majorTickMark val="none"/>
        <c:minorTickMark val="none"/>
        <c:tickLblPos val="none"/>
        <c:crossAx val="83161088"/>
        <c:crosses val="autoZero"/>
        <c:auto val="1"/>
        <c:lblOffset val="100"/>
        <c:baseTimeUnit val="years"/>
      </c:dateAx>
      <c:valAx>
        <c:axId val="8316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150.54</c:v>
                </c:pt>
                <c:pt idx="1">
                  <c:v>160.18</c:v>
                </c:pt>
                <c:pt idx="2">
                  <c:v>158.65</c:v>
                </c:pt>
                <c:pt idx="3">
                  <c:v>160.84</c:v>
                </c:pt>
                <c:pt idx="4">
                  <c:v>143.19</c:v>
                </c:pt>
              </c:numCache>
            </c:numRef>
          </c:val>
        </c:ser>
        <c:dLbls>
          <c:showLegendKey val="0"/>
          <c:showVal val="0"/>
          <c:showCatName val="0"/>
          <c:showSerName val="0"/>
          <c:showPercent val="0"/>
          <c:showBubbleSize val="0"/>
        </c:dLbls>
        <c:gapWidth val="150"/>
        <c:axId val="83172352"/>
        <c:axId val="8319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221.34</c:v>
                </c:pt>
                <c:pt idx="1">
                  <c:v>227.44</c:v>
                </c:pt>
                <c:pt idx="2">
                  <c:v>229.31</c:v>
                </c:pt>
                <c:pt idx="3">
                  <c:v>232.46</c:v>
                </c:pt>
                <c:pt idx="4">
                  <c:v>227.97</c:v>
                </c:pt>
              </c:numCache>
            </c:numRef>
          </c:val>
          <c:smooth val="0"/>
        </c:ser>
        <c:dLbls>
          <c:showLegendKey val="0"/>
          <c:showVal val="0"/>
          <c:showCatName val="0"/>
          <c:showSerName val="0"/>
          <c:showPercent val="0"/>
          <c:showBubbleSize val="0"/>
        </c:dLbls>
        <c:marker val="1"/>
        <c:smooth val="0"/>
        <c:axId val="83172352"/>
        <c:axId val="83190912"/>
      </c:lineChart>
      <c:dateAx>
        <c:axId val="83172352"/>
        <c:scaling>
          <c:orientation val="minMax"/>
        </c:scaling>
        <c:delete val="1"/>
        <c:axPos val="b"/>
        <c:numFmt formatCode="ge" sourceLinked="1"/>
        <c:majorTickMark val="none"/>
        <c:minorTickMark val="none"/>
        <c:tickLblPos val="none"/>
        <c:crossAx val="83190912"/>
        <c:crosses val="autoZero"/>
        <c:auto val="1"/>
        <c:lblOffset val="100"/>
        <c:baseTimeUnit val="years"/>
      </c:dateAx>
      <c:valAx>
        <c:axId val="8319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7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V49" zoomScale="80" zoomScaleNormal="8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広島県　北広島町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A9</v>
      </c>
      <c r="AA8" s="75"/>
      <c r="AB8" s="75"/>
      <c r="AC8" s="75"/>
      <c r="AD8" s="75"/>
      <c r="AE8" s="75"/>
      <c r="AF8" s="75"/>
      <c r="AG8" s="76"/>
      <c r="AH8" s="3"/>
      <c r="AI8" s="77">
        <f>データ!Q6</f>
        <v>19667</v>
      </c>
      <c r="AJ8" s="78"/>
      <c r="AK8" s="78"/>
      <c r="AL8" s="78"/>
      <c r="AM8" s="78"/>
      <c r="AN8" s="78"/>
      <c r="AO8" s="78"/>
      <c r="AP8" s="79"/>
      <c r="AQ8" s="60">
        <f>データ!R6</f>
        <v>646.20000000000005</v>
      </c>
      <c r="AR8" s="60"/>
      <c r="AS8" s="60"/>
      <c r="AT8" s="60"/>
      <c r="AU8" s="60"/>
      <c r="AV8" s="60"/>
      <c r="AW8" s="60"/>
      <c r="AX8" s="60"/>
      <c r="AY8" s="60">
        <f>データ!S6</f>
        <v>30.43</v>
      </c>
      <c r="AZ8" s="60"/>
      <c r="BA8" s="60"/>
      <c r="BB8" s="60"/>
      <c r="BC8" s="60"/>
      <c r="BD8" s="60"/>
      <c r="BE8" s="60"/>
      <c r="BF8" s="60"/>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60" t="str">
        <f>データ!M6</f>
        <v>-</v>
      </c>
      <c r="C10" s="60"/>
      <c r="D10" s="60"/>
      <c r="E10" s="60"/>
      <c r="F10" s="60"/>
      <c r="G10" s="60"/>
      <c r="H10" s="60"/>
      <c r="I10" s="60"/>
      <c r="J10" s="60">
        <f>データ!N6</f>
        <v>60.76</v>
      </c>
      <c r="K10" s="60"/>
      <c r="L10" s="60"/>
      <c r="M10" s="60"/>
      <c r="N10" s="60"/>
      <c r="O10" s="60"/>
      <c r="P10" s="60"/>
      <c r="Q10" s="60"/>
      <c r="R10" s="60">
        <f>データ!O6</f>
        <v>23.37</v>
      </c>
      <c r="S10" s="60"/>
      <c r="T10" s="60"/>
      <c r="U10" s="60"/>
      <c r="V10" s="60"/>
      <c r="W10" s="60"/>
      <c r="X10" s="60"/>
      <c r="Y10" s="60"/>
      <c r="Z10" s="68">
        <f>データ!P6</f>
        <v>3056</v>
      </c>
      <c r="AA10" s="68"/>
      <c r="AB10" s="68"/>
      <c r="AC10" s="68"/>
      <c r="AD10" s="68"/>
      <c r="AE10" s="68"/>
      <c r="AF10" s="68"/>
      <c r="AG10" s="68"/>
      <c r="AH10" s="2"/>
      <c r="AI10" s="68">
        <f>データ!T6</f>
        <v>4572</v>
      </c>
      <c r="AJ10" s="68"/>
      <c r="AK10" s="68"/>
      <c r="AL10" s="68"/>
      <c r="AM10" s="68"/>
      <c r="AN10" s="68"/>
      <c r="AO10" s="68"/>
      <c r="AP10" s="68"/>
      <c r="AQ10" s="60">
        <f>データ!U6</f>
        <v>5.6</v>
      </c>
      <c r="AR10" s="60"/>
      <c r="AS10" s="60"/>
      <c r="AT10" s="60"/>
      <c r="AU10" s="60"/>
      <c r="AV10" s="60"/>
      <c r="AW10" s="60"/>
      <c r="AX10" s="60"/>
      <c r="AY10" s="60">
        <f>データ!V6</f>
        <v>816.43</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106</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343692</v>
      </c>
      <c r="D6" s="31">
        <f t="shared" si="3"/>
        <v>46</v>
      </c>
      <c r="E6" s="31">
        <f t="shared" si="3"/>
        <v>1</v>
      </c>
      <c r="F6" s="31">
        <f t="shared" si="3"/>
        <v>0</v>
      </c>
      <c r="G6" s="31">
        <f t="shared" si="3"/>
        <v>1</v>
      </c>
      <c r="H6" s="31" t="str">
        <f t="shared" si="3"/>
        <v>広島県　北広島町</v>
      </c>
      <c r="I6" s="31" t="str">
        <f t="shared" si="3"/>
        <v>法適用</v>
      </c>
      <c r="J6" s="31" t="str">
        <f t="shared" si="3"/>
        <v>水道事業</v>
      </c>
      <c r="K6" s="31" t="str">
        <f t="shared" si="3"/>
        <v>末端給水事業</v>
      </c>
      <c r="L6" s="31" t="str">
        <f t="shared" si="3"/>
        <v>A9</v>
      </c>
      <c r="M6" s="32" t="str">
        <f t="shared" si="3"/>
        <v>-</v>
      </c>
      <c r="N6" s="32">
        <f t="shared" si="3"/>
        <v>60.76</v>
      </c>
      <c r="O6" s="32">
        <f t="shared" si="3"/>
        <v>23.37</v>
      </c>
      <c r="P6" s="32">
        <f t="shared" si="3"/>
        <v>3056</v>
      </c>
      <c r="Q6" s="32">
        <f t="shared" si="3"/>
        <v>19667</v>
      </c>
      <c r="R6" s="32">
        <f t="shared" si="3"/>
        <v>646.20000000000005</v>
      </c>
      <c r="S6" s="32">
        <f t="shared" si="3"/>
        <v>30.43</v>
      </c>
      <c r="T6" s="32">
        <f t="shared" si="3"/>
        <v>4572</v>
      </c>
      <c r="U6" s="32">
        <f t="shared" si="3"/>
        <v>5.6</v>
      </c>
      <c r="V6" s="32">
        <f t="shared" si="3"/>
        <v>816.43</v>
      </c>
      <c r="W6" s="33">
        <f>IF(W7="",NA(),W7)</f>
        <v>121.52</v>
      </c>
      <c r="X6" s="33">
        <f t="shared" ref="X6:AF6" si="4">IF(X7="",NA(),X7)</f>
        <v>115.35</v>
      </c>
      <c r="Y6" s="33">
        <f t="shared" si="4"/>
        <v>122.71</v>
      </c>
      <c r="Z6" s="33">
        <f t="shared" si="4"/>
        <v>119.96</v>
      </c>
      <c r="AA6" s="33">
        <f t="shared" si="4"/>
        <v>141.30000000000001</v>
      </c>
      <c r="AB6" s="33">
        <f t="shared" si="4"/>
        <v>104.39</v>
      </c>
      <c r="AC6" s="33">
        <f t="shared" si="4"/>
        <v>100.54</v>
      </c>
      <c r="AD6" s="33">
        <f t="shared" si="4"/>
        <v>100.73</v>
      </c>
      <c r="AE6" s="33">
        <f t="shared" si="4"/>
        <v>109.5</v>
      </c>
      <c r="AF6" s="33">
        <f t="shared" si="4"/>
        <v>106.28</v>
      </c>
      <c r="AG6" s="32" t="str">
        <f>IF(AG7="","",IF(AG7="-","【-】","【"&amp;SUBSTITUTE(TEXT(AG7,"#,##0.00"),"-","△")&amp;"】"))</f>
        <v>【113.03】</v>
      </c>
      <c r="AH6" s="32">
        <f>IF(AH7="",NA(),AH7)</f>
        <v>0</v>
      </c>
      <c r="AI6" s="32">
        <f t="shared" ref="AI6:AQ6" si="5">IF(AI7="",NA(),AI7)</f>
        <v>0</v>
      </c>
      <c r="AJ6" s="32">
        <f t="shared" si="5"/>
        <v>0</v>
      </c>
      <c r="AK6" s="32">
        <f t="shared" si="5"/>
        <v>0</v>
      </c>
      <c r="AL6" s="32">
        <f t="shared" si="5"/>
        <v>0</v>
      </c>
      <c r="AM6" s="33">
        <f t="shared" si="5"/>
        <v>46.01</v>
      </c>
      <c r="AN6" s="33">
        <f t="shared" si="5"/>
        <v>46.21</v>
      </c>
      <c r="AO6" s="33">
        <f t="shared" si="5"/>
        <v>50.06</v>
      </c>
      <c r="AP6" s="33">
        <f t="shared" si="5"/>
        <v>44.3</v>
      </c>
      <c r="AQ6" s="33">
        <f t="shared" si="5"/>
        <v>32.31</v>
      </c>
      <c r="AR6" s="32" t="str">
        <f>IF(AR7="","",IF(AR7="-","【-】","【"&amp;SUBSTITUTE(TEXT(AR7,"#,##0.00"),"-","△")&amp;"】"))</f>
        <v>【0.81】</v>
      </c>
      <c r="AS6" s="33">
        <f>IF(AS7="",NA(),AS7)</f>
        <v>706.25</v>
      </c>
      <c r="AT6" s="33">
        <f t="shared" ref="AT6:BB6" si="6">IF(AT7="",NA(),AT7)</f>
        <v>950.47</v>
      </c>
      <c r="AU6" s="33">
        <f t="shared" si="6"/>
        <v>840.13</v>
      </c>
      <c r="AV6" s="33">
        <f t="shared" si="6"/>
        <v>672.97</v>
      </c>
      <c r="AW6" s="33">
        <f t="shared" si="6"/>
        <v>347.62</v>
      </c>
      <c r="AX6" s="33">
        <f t="shared" si="6"/>
        <v>1068.93</v>
      </c>
      <c r="AY6" s="33">
        <f t="shared" si="6"/>
        <v>2046.32</v>
      </c>
      <c r="AZ6" s="33">
        <f t="shared" si="6"/>
        <v>2322.9699999999998</v>
      </c>
      <c r="BA6" s="33">
        <f t="shared" si="6"/>
        <v>2098.87</v>
      </c>
      <c r="BB6" s="33">
        <f t="shared" si="6"/>
        <v>571.29999999999995</v>
      </c>
      <c r="BC6" s="32" t="str">
        <f>IF(BC7="","",IF(BC7="-","【-】","【"&amp;SUBSTITUTE(TEXT(BC7,"#,##0.00"),"-","△")&amp;"】"))</f>
        <v>【264.16】</v>
      </c>
      <c r="BD6" s="33">
        <f>IF(BD7="",NA(),BD7)</f>
        <v>498.17</v>
      </c>
      <c r="BE6" s="33">
        <f t="shared" ref="BE6:BM6" si="7">IF(BE7="",NA(),BE7)</f>
        <v>465.13</v>
      </c>
      <c r="BF6" s="33">
        <f t="shared" si="7"/>
        <v>427.62</v>
      </c>
      <c r="BG6" s="33">
        <f t="shared" si="7"/>
        <v>387.48</v>
      </c>
      <c r="BH6" s="33">
        <f t="shared" si="7"/>
        <v>374.26</v>
      </c>
      <c r="BI6" s="33">
        <f t="shared" si="7"/>
        <v>607.37</v>
      </c>
      <c r="BJ6" s="33">
        <f t="shared" si="7"/>
        <v>592.66999999999996</v>
      </c>
      <c r="BK6" s="33">
        <f t="shared" si="7"/>
        <v>547.41999999999996</v>
      </c>
      <c r="BL6" s="33">
        <f t="shared" si="7"/>
        <v>536.9</v>
      </c>
      <c r="BM6" s="33">
        <f t="shared" si="7"/>
        <v>495.43</v>
      </c>
      <c r="BN6" s="32" t="str">
        <f>IF(BN7="","",IF(BN7="-","【-】","【"&amp;SUBSTITUTE(TEXT(BN7,"#,##0.00"),"-","△")&amp;"】"))</f>
        <v>【283.72】</v>
      </c>
      <c r="BO6" s="33">
        <f>IF(BO7="",NA(),BO7)</f>
        <v>109.59</v>
      </c>
      <c r="BP6" s="33">
        <f t="shared" ref="BP6:BX6" si="8">IF(BP7="",NA(),BP7)</f>
        <v>104.1</v>
      </c>
      <c r="BQ6" s="33">
        <f t="shared" si="8"/>
        <v>104.18</v>
      </c>
      <c r="BR6" s="33">
        <f t="shared" si="8"/>
        <v>103.84</v>
      </c>
      <c r="BS6" s="33">
        <f t="shared" si="8"/>
        <v>117.68</v>
      </c>
      <c r="BT6" s="33">
        <f t="shared" si="8"/>
        <v>82.04</v>
      </c>
      <c r="BU6" s="33">
        <f t="shared" si="8"/>
        <v>81.56</v>
      </c>
      <c r="BV6" s="33">
        <f t="shared" si="8"/>
        <v>80.62</v>
      </c>
      <c r="BW6" s="33">
        <f t="shared" si="8"/>
        <v>80.010000000000005</v>
      </c>
      <c r="BX6" s="33">
        <f t="shared" si="8"/>
        <v>81.900000000000006</v>
      </c>
      <c r="BY6" s="32" t="str">
        <f>IF(BY7="","",IF(BY7="-","【-】","【"&amp;SUBSTITUTE(TEXT(BY7,"#,##0.00"),"-","△")&amp;"】"))</f>
        <v>【104.60】</v>
      </c>
      <c r="BZ6" s="33">
        <f>IF(BZ7="",NA(),BZ7)</f>
        <v>150.54</v>
      </c>
      <c r="CA6" s="33">
        <f t="shared" ref="CA6:CI6" si="9">IF(CA7="",NA(),CA7)</f>
        <v>160.18</v>
      </c>
      <c r="CB6" s="33">
        <f t="shared" si="9"/>
        <v>158.65</v>
      </c>
      <c r="CC6" s="33">
        <f t="shared" si="9"/>
        <v>160.84</v>
      </c>
      <c r="CD6" s="33">
        <f t="shared" si="9"/>
        <v>143.19</v>
      </c>
      <c r="CE6" s="33">
        <f t="shared" si="9"/>
        <v>221.34</v>
      </c>
      <c r="CF6" s="33">
        <f t="shared" si="9"/>
        <v>227.44</v>
      </c>
      <c r="CG6" s="33">
        <f t="shared" si="9"/>
        <v>229.31</v>
      </c>
      <c r="CH6" s="33">
        <f t="shared" si="9"/>
        <v>232.46</v>
      </c>
      <c r="CI6" s="33">
        <f t="shared" si="9"/>
        <v>227.97</v>
      </c>
      <c r="CJ6" s="32" t="str">
        <f>IF(CJ7="","",IF(CJ7="-","【-】","【"&amp;SUBSTITUTE(TEXT(CJ7,"#,##0.00"),"-","△")&amp;"】"))</f>
        <v>【164.21】</v>
      </c>
      <c r="CK6" s="33">
        <f>IF(CK7="",NA(),CK7)</f>
        <v>52.59</v>
      </c>
      <c r="CL6" s="33">
        <f t="shared" ref="CL6:CT6" si="10">IF(CL7="",NA(),CL7)</f>
        <v>74.16</v>
      </c>
      <c r="CM6" s="33">
        <f t="shared" si="10"/>
        <v>76.790000000000006</v>
      </c>
      <c r="CN6" s="33">
        <f t="shared" si="10"/>
        <v>81.010000000000005</v>
      </c>
      <c r="CO6" s="33">
        <f t="shared" si="10"/>
        <v>80.03</v>
      </c>
      <c r="CP6" s="33">
        <f t="shared" si="10"/>
        <v>38.590000000000003</v>
      </c>
      <c r="CQ6" s="33">
        <f t="shared" si="10"/>
        <v>38.770000000000003</v>
      </c>
      <c r="CR6" s="33">
        <f t="shared" si="10"/>
        <v>40.119999999999997</v>
      </c>
      <c r="CS6" s="33">
        <f t="shared" si="10"/>
        <v>41.24</v>
      </c>
      <c r="CT6" s="33">
        <f t="shared" si="10"/>
        <v>40.700000000000003</v>
      </c>
      <c r="CU6" s="32" t="str">
        <f>IF(CU7="","",IF(CU7="-","【-】","【"&amp;SUBSTITUTE(TEXT(CU7,"#,##0.00"),"-","△")&amp;"】"))</f>
        <v>【59.80】</v>
      </c>
      <c r="CV6" s="33">
        <f>IF(CV7="",NA(),CV7)</f>
        <v>86.38</v>
      </c>
      <c r="CW6" s="33">
        <f t="shared" ref="CW6:DE6" si="11">IF(CW7="",NA(),CW7)</f>
        <v>85</v>
      </c>
      <c r="CX6" s="33">
        <f t="shared" si="11"/>
        <v>85.73</v>
      </c>
      <c r="CY6" s="33">
        <f t="shared" si="11"/>
        <v>87.15</v>
      </c>
      <c r="CZ6" s="33">
        <f t="shared" si="11"/>
        <v>86.75</v>
      </c>
      <c r="DA6" s="33">
        <f t="shared" si="11"/>
        <v>84.52</v>
      </c>
      <c r="DB6" s="33">
        <f t="shared" si="11"/>
        <v>77.69</v>
      </c>
      <c r="DC6" s="33">
        <f t="shared" si="11"/>
        <v>76.87</v>
      </c>
      <c r="DD6" s="33">
        <f t="shared" si="11"/>
        <v>74.900000000000006</v>
      </c>
      <c r="DE6" s="33">
        <f t="shared" si="11"/>
        <v>74.61</v>
      </c>
      <c r="DF6" s="32" t="str">
        <f>IF(DF7="","",IF(DF7="-","【-】","【"&amp;SUBSTITUTE(TEXT(DF7,"#,##0.00"),"-","△")&amp;"】"))</f>
        <v>【89.78】</v>
      </c>
      <c r="DG6" s="33">
        <f>IF(DG7="",NA(),DG7)</f>
        <v>33.97</v>
      </c>
      <c r="DH6" s="33">
        <f t="shared" ref="DH6:DP6" si="12">IF(DH7="",NA(),DH7)</f>
        <v>35.28</v>
      </c>
      <c r="DI6" s="33">
        <f t="shared" si="12"/>
        <v>36.74</v>
      </c>
      <c r="DJ6" s="33">
        <f t="shared" si="12"/>
        <v>39.07</v>
      </c>
      <c r="DK6" s="33">
        <f t="shared" si="12"/>
        <v>47.99</v>
      </c>
      <c r="DL6" s="33">
        <f t="shared" si="12"/>
        <v>34.1</v>
      </c>
      <c r="DM6" s="33">
        <f t="shared" si="12"/>
        <v>37.409999999999997</v>
      </c>
      <c r="DN6" s="33">
        <f t="shared" si="12"/>
        <v>38.520000000000003</v>
      </c>
      <c r="DO6" s="33">
        <f t="shared" si="12"/>
        <v>39.049999999999997</v>
      </c>
      <c r="DP6" s="33">
        <f t="shared" si="12"/>
        <v>50.44</v>
      </c>
      <c r="DQ6" s="32" t="str">
        <f>IF(DQ7="","",IF(DQ7="-","【-】","【"&amp;SUBSTITUTE(TEXT(DQ7,"#,##0.00"),"-","△")&amp;"】"))</f>
        <v>【46.31】</v>
      </c>
      <c r="DR6" s="32">
        <f>IF(DR7="",NA(),DR7)</f>
        <v>0</v>
      </c>
      <c r="DS6" s="32">
        <f t="shared" ref="DS6:EA6" si="13">IF(DS7="",NA(),DS7)</f>
        <v>0</v>
      </c>
      <c r="DT6" s="32">
        <f t="shared" si="13"/>
        <v>0</v>
      </c>
      <c r="DU6" s="32">
        <f t="shared" si="13"/>
        <v>0</v>
      </c>
      <c r="DV6" s="33">
        <f t="shared" si="13"/>
        <v>16.05</v>
      </c>
      <c r="DW6" s="33">
        <f t="shared" si="13"/>
        <v>5.25</v>
      </c>
      <c r="DX6" s="33">
        <f t="shared" si="13"/>
        <v>5.74</v>
      </c>
      <c r="DY6" s="33">
        <f t="shared" si="13"/>
        <v>6.76</v>
      </c>
      <c r="DZ6" s="33">
        <f t="shared" si="13"/>
        <v>8.18</v>
      </c>
      <c r="EA6" s="33">
        <f t="shared" si="13"/>
        <v>9.64</v>
      </c>
      <c r="EB6" s="32" t="str">
        <f>IF(EB7="","",IF(EB7="-","【-】","【"&amp;SUBSTITUTE(TEXT(EB7,"#,##0.00"),"-","△")&amp;"】"))</f>
        <v>【12.42】</v>
      </c>
      <c r="EC6" s="32">
        <f>IF(EC7="",NA(),EC7)</f>
        <v>0</v>
      </c>
      <c r="ED6" s="33">
        <f t="shared" ref="ED6:EL6" si="14">IF(ED7="",NA(),ED7)</f>
        <v>0.21</v>
      </c>
      <c r="EE6" s="32">
        <f t="shared" si="14"/>
        <v>0</v>
      </c>
      <c r="EF6" s="32">
        <f t="shared" si="14"/>
        <v>0</v>
      </c>
      <c r="EG6" s="32">
        <f t="shared" si="14"/>
        <v>0</v>
      </c>
      <c r="EH6" s="33">
        <f t="shared" si="14"/>
        <v>1.92</v>
      </c>
      <c r="EI6" s="33">
        <f t="shared" si="14"/>
        <v>0.5</v>
      </c>
      <c r="EJ6" s="33">
        <f t="shared" si="14"/>
        <v>0.62</v>
      </c>
      <c r="EK6" s="33">
        <f t="shared" si="14"/>
        <v>0.23</v>
      </c>
      <c r="EL6" s="33">
        <f t="shared" si="14"/>
        <v>0.34</v>
      </c>
      <c r="EM6" s="32" t="str">
        <f>IF(EM7="","",IF(EM7="-","【-】","【"&amp;SUBSTITUTE(TEXT(EM7,"#,##0.00"),"-","△")&amp;"】"))</f>
        <v>【0.78】</v>
      </c>
    </row>
    <row r="7" spans="1:143" s="34" customFormat="1">
      <c r="A7" s="26"/>
      <c r="B7" s="35">
        <v>2014</v>
      </c>
      <c r="C7" s="35">
        <v>343692</v>
      </c>
      <c r="D7" s="35">
        <v>46</v>
      </c>
      <c r="E7" s="35">
        <v>1</v>
      </c>
      <c r="F7" s="35">
        <v>0</v>
      </c>
      <c r="G7" s="35">
        <v>1</v>
      </c>
      <c r="H7" s="35" t="s">
        <v>93</v>
      </c>
      <c r="I7" s="35" t="s">
        <v>94</v>
      </c>
      <c r="J7" s="35" t="s">
        <v>95</v>
      </c>
      <c r="K7" s="35" t="s">
        <v>96</v>
      </c>
      <c r="L7" s="35" t="s">
        <v>97</v>
      </c>
      <c r="M7" s="36" t="s">
        <v>98</v>
      </c>
      <c r="N7" s="36">
        <v>60.76</v>
      </c>
      <c r="O7" s="36">
        <v>23.37</v>
      </c>
      <c r="P7" s="36">
        <v>3056</v>
      </c>
      <c r="Q7" s="36">
        <v>19667</v>
      </c>
      <c r="R7" s="36">
        <v>646.20000000000005</v>
      </c>
      <c r="S7" s="36">
        <v>30.43</v>
      </c>
      <c r="T7" s="36">
        <v>4572</v>
      </c>
      <c r="U7" s="36">
        <v>5.6</v>
      </c>
      <c r="V7" s="36">
        <v>816.43</v>
      </c>
      <c r="W7" s="36">
        <v>121.52</v>
      </c>
      <c r="X7" s="36">
        <v>115.35</v>
      </c>
      <c r="Y7" s="36">
        <v>122.71</v>
      </c>
      <c r="Z7" s="36">
        <v>119.96</v>
      </c>
      <c r="AA7" s="36">
        <v>141.30000000000001</v>
      </c>
      <c r="AB7" s="36">
        <v>104.39</v>
      </c>
      <c r="AC7" s="36">
        <v>100.54</v>
      </c>
      <c r="AD7" s="36">
        <v>100.73</v>
      </c>
      <c r="AE7" s="36">
        <v>109.5</v>
      </c>
      <c r="AF7" s="36">
        <v>106.28</v>
      </c>
      <c r="AG7" s="36">
        <v>113.03</v>
      </c>
      <c r="AH7" s="36">
        <v>0</v>
      </c>
      <c r="AI7" s="36">
        <v>0</v>
      </c>
      <c r="AJ7" s="36">
        <v>0</v>
      </c>
      <c r="AK7" s="36">
        <v>0</v>
      </c>
      <c r="AL7" s="36">
        <v>0</v>
      </c>
      <c r="AM7" s="36">
        <v>46.01</v>
      </c>
      <c r="AN7" s="36">
        <v>46.21</v>
      </c>
      <c r="AO7" s="36">
        <v>50.06</v>
      </c>
      <c r="AP7" s="36">
        <v>44.3</v>
      </c>
      <c r="AQ7" s="36">
        <v>32.31</v>
      </c>
      <c r="AR7" s="36">
        <v>0.81</v>
      </c>
      <c r="AS7" s="36">
        <v>706.25</v>
      </c>
      <c r="AT7" s="36">
        <v>950.47</v>
      </c>
      <c r="AU7" s="36">
        <v>840.13</v>
      </c>
      <c r="AV7" s="36">
        <v>672.97</v>
      </c>
      <c r="AW7" s="36">
        <v>347.62</v>
      </c>
      <c r="AX7" s="36">
        <v>1068.93</v>
      </c>
      <c r="AY7" s="36">
        <v>2046.32</v>
      </c>
      <c r="AZ7" s="36">
        <v>2322.9699999999998</v>
      </c>
      <c r="BA7" s="36">
        <v>2098.87</v>
      </c>
      <c r="BB7" s="36">
        <v>571.29999999999995</v>
      </c>
      <c r="BC7" s="36">
        <v>264.16000000000003</v>
      </c>
      <c r="BD7" s="36">
        <v>498.17</v>
      </c>
      <c r="BE7" s="36">
        <v>465.13</v>
      </c>
      <c r="BF7" s="36">
        <v>427.62</v>
      </c>
      <c r="BG7" s="36">
        <v>387.48</v>
      </c>
      <c r="BH7" s="36">
        <v>374.26</v>
      </c>
      <c r="BI7" s="36">
        <v>607.37</v>
      </c>
      <c r="BJ7" s="36">
        <v>592.66999999999996</v>
      </c>
      <c r="BK7" s="36">
        <v>547.41999999999996</v>
      </c>
      <c r="BL7" s="36">
        <v>536.9</v>
      </c>
      <c r="BM7" s="36">
        <v>495.43</v>
      </c>
      <c r="BN7" s="36">
        <v>283.72000000000003</v>
      </c>
      <c r="BO7" s="36">
        <v>109.59</v>
      </c>
      <c r="BP7" s="36">
        <v>104.1</v>
      </c>
      <c r="BQ7" s="36">
        <v>104.18</v>
      </c>
      <c r="BR7" s="36">
        <v>103.84</v>
      </c>
      <c r="BS7" s="36">
        <v>117.68</v>
      </c>
      <c r="BT7" s="36">
        <v>82.04</v>
      </c>
      <c r="BU7" s="36">
        <v>81.56</v>
      </c>
      <c r="BV7" s="36">
        <v>80.62</v>
      </c>
      <c r="BW7" s="36">
        <v>80.010000000000005</v>
      </c>
      <c r="BX7" s="36">
        <v>81.900000000000006</v>
      </c>
      <c r="BY7" s="36">
        <v>104.6</v>
      </c>
      <c r="BZ7" s="36">
        <v>150.54</v>
      </c>
      <c r="CA7" s="36">
        <v>160.18</v>
      </c>
      <c r="CB7" s="36">
        <v>158.65</v>
      </c>
      <c r="CC7" s="36">
        <v>160.84</v>
      </c>
      <c r="CD7" s="36">
        <v>143.19</v>
      </c>
      <c r="CE7" s="36">
        <v>221.34</v>
      </c>
      <c r="CF7" s="36">
        <v>227.44</v>
      </c>
      <c r="CG7" s="36">
        <v>229.31</v>
      </c>
      <c r="CH7" s="36">
        <v>232.46</v>
      </c>
      <c r="CI7" s="36">
        <v>227.97</v>
      </c>
      <c r="CJ7" s="36">
        <v>164.21</v>
      </c>
      <c r="CK7" s="36">
        <v>52.59</v>
      </c>
      <c r="CL7" s="36">
        <v>74.16</v>
      </c>
      <c r="CM7" s="36">
        <v>76.790000000000006</v>
      </c>
      <c r="CN7" s="36">
        <v>81.010000000000005</v>
      </c>
      <c r="CO7" s="36">
        <v>80.03</v>
      </c>
      <c r="CP7" s="36">
        <v>38.590000000000003</v>
      </c>
      <c r="CQ7" s="36">
        <v>38.770000000000003</v>
      </c>
      <c r="CR7" s="36">
        <v>40.119999999999997</v>
      </c>
      <c r="CS7" s="36">
        <v>41.24</v>
      </c>
      <c r="CT7" s="36">
        <v>40.700000000000003</v>
      </c>
      <c r="CU7" s="36">
        <v>59.8</v>
      </c>
      <c r="CV7" s="36">
        <v>86.38</v>
      </c>
      <c r="CW7" s="36">
        <v>85</v>
      </c>
      <c r="CX7" s="36">
        <v>85.73</v>
      </c>
      <c r="CY7" s="36">
        <v>87.15</v>
      </c>
      <c r="CZ7" s="36">
        <v>86.75</v>
      </c>
      <c r="DA7" s="36">
        <v>84.52</v>
      </c>
      <c r="DB7" s="36">
        <v>77.69</v>
      </c>
      <c r="DC7" s="36">
        <v>76.87</v>
      </c>
      <c r="DD7" s="36">
        <v>74.900000000000006</v>
      </c>
      <c r="DE7" s="36">
        <v>74.61</v>
      </c>
      <c r="DF7" s="36">
        <v>89.78</v>
      </c>
      <c r="DG7" s="36">
        <v>33.97</v>
      </c>
      <c r="DH7" s="36">
        <v>35.28</v>
      </c>
      <c r="DI7" s="36">
        <v>36.74</v>
      </c>
      <c r="DJ7" s="36">
        <v>39.07</v>
      </c>
      <c r="DK7" s="36">
        <v>47.99</v>
      </c>
      <c r="DL7" s="36">
        <v>34.1</v>
      </c>
      <c r="DM7" s="36">
        <v>37.409999999999997</v>
      </c>
      <c r="DN7" s="36">
        <v>38.520000000000003</v>
      </c>
      <c r="DO7" s="36">
        <v>39.049999999999997</v>
      </c>
      <c r="DP7" s="36">
        <v>50.44</v>
      </c>
      <c r="DQ7" s="36">
        <v>46.31</v>
      </c>
      <c r="DR7" s="36">
        <v>0</v>
      </c>
      <c r="DS7" s="36">
        <v>0</v>
      </c>
      <c r="DT7" s="36">
        <v>0</v>
      </c>
      <c r="DU7" s="36">
        <v>0</v>
      </c>
      <c r="DV7" s="36">
        <v>16.05</v>
      </c>
      <c r="DW7" s="36">
        <v>5.25</v>
      </c>
      <c r="DX7" s="36">
        <v>5.74</v>
      </c>
      <c r="DY7" s="36">
        <v>6.76</v>
      </c>
      <c r="DZ7" s="36">
        <v>8.18</v>
      </c>
      <c r="EA7" s="36">
        <v>9.64</v>
      </c>
      <c r="EB7" s="36">
        <v>12.42</v>
      </c>
      <c r="EC7" s="36">
        <v>0</v>
      </c>
      <c r="ED7" s="36">
        <v>0.21</v>
      </c>
      <c r="EE7" s="36">
        <v>0</v>
      </c>
      <c r="EF7" s="36">
        <v>0</v>
      </c>
      <c r="EG7" s="36">
        <v>0</v>
      </c>
      <c r="EH7" s="36">
        <v>1.92</v>
      </c>
      <c r="EI7" s="36">
        <v>0.5</v>
      </c>
      <c r="EJ7" s="36">
        <v>0.62</v>
      </c>
      <c r="EK7" s="36">
        <v>0.23</v>
      </c>
      <c r="EL7" s="36">
        <v>0.34</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2016-02-22T06:44:12Z</cp:lastPrinted>
  <dcterms:created xsi:type="dcterms:W3CDTF">2016-02-03T07:26:58Z</dcterms:created>
  <dcterms:modified xsi:type="dcterms:W3CDTF">2016-02-24T06:38:36Z</dcterms:modified>
  <cp:category/>
</cp:coreProperties>
</file>