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<sst xmlns="http://schemas.openxmlformats.org/spreadsheetml/2006/main" xmlns:r="http://schemas.openxmlformats.org/officeDocument/2006/relationships" count="540" uniqueCount="540">
  <si>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</si>
  <si>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</si>
  <si>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</si>
  <si>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</si>
  <si>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</si>
  <si>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</si>
  <si>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</si>
  <si>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</si>
  <si>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</si>
  <si>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</si>
  <si>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</si>
  <si>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</si>
  <si>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</si>
  <si>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</si>
  <si>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</si>
  <si>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</si>
  <si>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</si>
  <si>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</si>
  <si>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</si>
  <si>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</si>
  <si>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</si>
  <si>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</si>
  <si>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</si>
  <si>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</si>
  <si>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</si>
  <si>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</si>
  <si>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</si>
  <si>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</si>
  <si>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</si>
  <si>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</si>
  <si>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</si>
  <si>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</si>
  <si>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</si>
  <si>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</si>
  <si>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</si>
  <si>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</si>
  <si>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</si>
  <si>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</si>
  <si>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</si>
  <si>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</si>
  <si>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</si>
  <si>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</si>
  <si>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</si>
  <si>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</si>
  <si>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</si>
  <si>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</si>
  <si>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</si>
  <si>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</si>
  <si>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</si>
  <si>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</si>
  <si>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</si>
  <si>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</si>
  <si>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</si>
  <si>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</si>
  <si>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</si>
  <si>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</si>
  <si>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</si>
  <si>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</si>
  <si>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</si>
  <si>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</si>
  <si>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</si>
  <si>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</si>
  <si>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</si>
  <si>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</si>
  <si>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</si>
  <si>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</si>
  <si>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</si>
  <si>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</si>
  <si>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</si>
  <si>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</si>
  <si>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</si>
  <si>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</si>
  <si>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</si>
  <si>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</si>
  <si>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</si>
  <si>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</si>
  <si>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</si>
  <si>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</si>
  <si>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</si>
  <si>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</si>
  <si>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</si>
  <si>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</si>
  <si>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</si>
  <si>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</si>
  <si>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</si>
  <si>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</si>
  <si>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</si>
  <si>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</si>
  <si>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</si>
  <si>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</si>
  <si>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</si>
  <si>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</si>
  <si>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</si>
  <si>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</si>
  <si>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</si>
  <si>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</si>
  <si>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</si>
  <si>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</si>
  <si>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</si>
  <si>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</si>
  <si>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</si>
  <si>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</si>
  <si>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</si>
  <si>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</si>
  <si>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</si>
  <si>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</si>
  <si>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</si>
  <si>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</si>
  <si>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</si>
  <si>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</si>
  <si>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</si>
  <si>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</si>
  <si>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</si>
  <si>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</si>
  <si>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</si>
  <si>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</si>
  <si>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</si>
  <si>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</si>
  <si>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</si>
  <si>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</si>
  <si>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</si>
  <si>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</si>
  <si>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</si>
  <si>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</si>
  <si>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</si>
  <si>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</si>
  <si>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</si>
  <si>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芸北広域環境施設組合</t>
    <rPh sb="0" eb="2">
      <t>ゲイホク</t>
    </rPh>
    <rPh sb="2" eb="4">
      <t>コウイキ</t>
    </rPh>
    <rPh sb="4" eb="6">
      <t>カンキョウ</t>
    </rPh>
    <rPh sb="6" eb="8">
      <t>シセツ</t>
    </rPh>
    <rPh sb="8" eb="10">
      <t>クミアイ</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</si>
  <si>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</si>
  <si>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</si>
  <si>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</si>
  <si>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</si>
  <si>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</si>
  <si>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</si>
  <si>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</si>
  <si>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</si>
  <si>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</si>
  <si>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</si>
  <si>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</si>
  <si>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</si>
  <si>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</si>
  <si>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</si>
  <si>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</si>
  <si>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</si>
  <si>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</si>
  <si>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</si>
  <si>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</si>
  <si>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</si>
  <si>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</si>
  <si>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</si>
  <si>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</si>
  <si>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</si>
  <si>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</si>
  <si>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</si>
  <si>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</si>
  <si>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</si>
  <si>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</si>
  <si>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</si>
  <si>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</si>
  <si>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</si>
  <si>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</si>
  <si>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</si>
  <si>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</si>
  <si>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</si>
  <si>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北広島町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</si>
  <si>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</si>
  <si>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</si>
  <si>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</si>
  <si>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</si>
  <si>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</si>
  <si>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</si>
  <si>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</si>
  <si>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</si>
  <si>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</si>
  <si>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</si>
  <si>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</si>
  <si>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</si>
  <si>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</si>
  <si>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</si>
  <si>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</si>
  <si>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</si>
  <si>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</si>
  <si>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</si>
  <si>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</si>
  <si>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</si>
  <si>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</si>
  <si>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</si>
  <si>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</si>
  <si>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</si>
  <si>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</si>
  <si>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</si>
  <si>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</si>
  <si>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</si>
  <si>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</si>
  <si>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</si>
  <si>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</si>
  <si>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</si>
  <si>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</si>
  <si>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</si>
  <si>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</si>
  <si>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</si>
  <si>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</si>
  <si>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</si>
  <si>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</si>
  <si>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</si>
  <si>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</si>
  <si>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</si>
  <si>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</si>
  <si>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</si>
  <si>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</si>
  <si>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</si>
  <si>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</si>
  <si>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</si>
  <si>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</si>
  <si>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</si>
  <si>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</si>
  <si>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</si>
  <si>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</si>
  <si>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</si>
  <si>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</si>
  <si>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</si>
  <si>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</si>
  <si>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</si>
  <si>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</si>
  <si>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</si>
  <si>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広島県市町総合事務組合</t>
    <rPh sb="0" eb="3">
      <t>ヒロシマケン</t>
    </rPh>
    <rPh sb="3" eb="5">
      <t>シチョウ</t>
    </rPh>
    <rPh sb="5" eb="7">
      <t>ソウゴウ</t>
    </rPh>
    <rPh sb="7" eb="9">
      <t>ジム</t>
    </rPh>
    <rPh sb="9" eb="11">
      <t>クミアイ</t>
    </rPh>
    <phoneticPr fontId="33"/>
  </si>
  <si>
    <t>労働費</t>
  </si>
  <si>
    <t>増減率  (％)</t>
    <rPh sb="0" eb="2">
      <t>ゾウゲン</t>
    </rPh>
    <rPh sb="2" eb="3">
      <t>リツ</t>
    </rPh>
    <phoneticPr fontId="33"/>
  </si>
  <si>
    <t>経常経費充当一般財源等</t>
  </si>
  <si>
    <t>-1.8</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</si>
  <si>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</si>
  <si>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</si>
  <si>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</si>
  <si>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</si>
  <si>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</si>
  <si>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</si>
  <si>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</si>
  <si>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</si>
  <si>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</si>
  <si>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</si>
  <si>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</si>
  <si>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</si>
  <si>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</si>
  <si>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</si>
  <si>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</si>
  <si>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</si>
  <si>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</si>
  <si>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</si>
  <si>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</si>
  <si>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</si>
  <si>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</si>
  <si>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</si>
  <si>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</si>
  <si>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</si>
  <si>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</si>
  <si>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</si>
  <si>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</si>
  <si>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</si>
  <si>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</si>
  <si>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</si>
  <si>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</si>
  <si>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</si>
  <si>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</si>
  <si>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</si>
  <si>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</si>
  <si>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</si>
  <si>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</si>
  <si>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</si>
  <si>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</si>
  <si>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</si>
  <si>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</si>
  <si>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</si>
  <si>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</si>
  <si>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</si>
  <si>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</si>
  <si>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</si>
  <si>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</si>
  <si>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</si>
  <si>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北広島町農林建公社</t>
    <rPh sb="0" eb="4">
      <t>キタヒロシマチョウ</t>
    </rPh>
    <rPh sb="4" eb="6">
      <t>ノウリン</t>
    </rPh>
    <rPh sb="6" eb="7">
      <t>タ</t>
    </rPh>
    <rPh sb="7" eb="9">
      <t>コウシャ</t>
    </rPh>
    <phoneticPr fontId="33"/>
  </si>
  <si>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</si>
  <si>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</si>
  <si>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</si>
  <si>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</si>
  <si>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</si>
  <si>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</si>
  <si>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</si>
  <si>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</si>
  <si>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</si>
  <si>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</si>
  <si>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</si>
  <si>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</si>
  <si>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</si>
  <si>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</si>
  <si>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</si>
  <si>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</si>
  <si>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</si>
  <si>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</si>
  <si>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</si>
  <si>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</si>
  <si>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その他上記に準ずるもの</t>
    <rPh sb="2" eb="3">
      <t>タ</t>
    </rPh>
    <rPh sb="3" eb="5">
      <t>ジョウキ</t>
    </rPh>
    <rPh sb="6" eb="7">
      <t>ジュン</t>
    </rPh>
    <phoneticPr fontId="33"/>
  </si>
  <si>
    <t>広島県北広島町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</si>
  <si>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</si>
  <si>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</si>
  <si>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</si>
  <si>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</si>
  <si>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</si>
  <si>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</si>
  <si>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</si>
  <si>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</si>
  <si>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</si>
  <si>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</si>
  <si>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</si>
  <si>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</si>
  <si>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</si>
  <si>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</si>
  <si>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</si>
  <si>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</si>
  <si>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</si>
  <si>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</si>
  <si>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</si>
  <si>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</si>
  <si>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</si>
  <si>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診療所特別会計</t>
  </si>
  <si>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</si>
  <si>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</si>
  <si>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</si>
  <si>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</si>
  <si>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</si>
  <si>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</si>
  <si>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</si>
  <si>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</si>
  <si>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</si>
  <si>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</si>
  <si>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</si>
  <si>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</si>
  <si>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</si>
  <si>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</si>
  <si>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</si>
  <si>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</si>
  <si>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</si>
  <si>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</si>
  <si>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</si>
  <si>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</si>
  <si>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</si>
  <si>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</si>
  <si>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</si>
  <si>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</si>
  <si>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</si>
  <si>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</si>
  <si>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</si>
  <si>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</si>
  <si>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</si>
  <si>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</si>
  <si>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</si>
  <si>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</si>
  <si>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</si>
  <si>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</si>
  <si>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</si>
  <si>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</si>
  <si>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</si>
  <si>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</si>
  <si>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1.82</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</si>
  <si>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</si>
  <si>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</si>
  <si>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</si>
  <si>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</si>
  <si>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</si>
  <si>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</si>
  <si>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</si>
  <si>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</si>
  <si>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</si>
  <si>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</si>
  <si>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</si>
  <si>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</si>
  <si>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</si>
  <si>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</si>
  <si>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</si>
  <si>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</si>
  <si>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</si>
  <si>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</si>
  <si>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</si>
  <si>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さんさん市</t>
    <rPh sb="4" eb="5">
      <t>イチ</t>
    </rPh>
    <phoneticPr fontId="33"/>
  </si>
  <si>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</si>
  <si>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</si>
  <si>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</si>
  <si>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</si>
  <si>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</si>
  <si>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</si>
  <si>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</si>
  <si>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</si>
  <si>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</si>
  <si>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</si>
  <si>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</si>
  <si>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</si>
  <si>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</si>
  <si>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地域活性化推進基金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</si>
  <si>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</si>
  <si>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</si>
  <si>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</si>
  <si>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</si>
  <si>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</si>
  <si>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</si>
  <si>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</si>
  <si>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</si>
  <si>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</si>
  <si>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</si>
  <si>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</si>
  <si>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</si>
  <si>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</si>
  <si>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</si>
  <si>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</si>
  <si>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</si>
  <si>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</si>
  <si>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</si>
  <si>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</si>
  <si>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</si>
  <si>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</si>
  <si>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</si>
  <si>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</si>
  <si>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</si>
  <si>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</si>
  <si>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</si>
  <si>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</si>
  <si>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</si>
  <si>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</si>
  <si>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</si>
  <si>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</si>
  <si>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</si>
  <si>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</si>
  <si>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</si>
  <si>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</si>
  <si>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</si>
  <si>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</si>
  <si>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</si>
  <si>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</si>
  <si>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</si>
  <si>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</si>
  <si>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</si>
  <si>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</si>
  <si>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</si>
  <si>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</si>
  <si>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</si>
  <si>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</si>
  <si>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</si>
  <si>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</si>
  <si>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</si>
  <si>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</si>
  <si>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</si>
  <si>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</si>
  <si>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</si>
  <si>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</si>
  <si>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</si>
  <si>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</si>
  <si>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</si>
  <si>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</si>
  <si>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</si>
  <si>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</si>
  <si>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</si>
  <si>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</si>
  <si>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</si>
  <si>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</si>
  <si>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</si>
  <si>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</si>
  <si>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電気事業特別会計</t>
  </si>
  <si>
    <t>普通建設事業費</t>
    <rPh sb="0" eb="2">
      <t>フツウ</t>
    </rPh>
    <rPh sb="2" eb="4">
      <t>ケンセツ</t>
    </rPh>
    <rPh sb="4" eb="7">
      <t>ジギョウヒ</t>
    </rPh>
    <phoneticPr fontId="33"/>
  </si>
  <si>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</si>
  <si>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</si>
  <si>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</si>
  <si>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</si>
  <si>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</si>
  <si>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</si>
  <si>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広島県水道広域連合企業団（工業用水道事業会計）</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</si>
  <si>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</si>
  <si>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</si>
  <si>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</si>
  <si>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</si>
  <si>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</si>
  <si>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</si>
  <si>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</si>
  <si>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</si>
  <si>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</si>
  <si>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</si>
  <si>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</si>
  <si>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</si>
  <si>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</si>
  <si>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</si>
  <si>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</si>
  <si>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</si>
  <si>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</si>
  <si>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</si>
  <si>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</si>
  <si>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</si>
  <si>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</si>
  <si>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</si>
  <si>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</si>
  <si>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</si>
  <si>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</si>
  <si>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</si>
  <si>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</si>
  <si>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</si>
  <si>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</si>
  <si>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</si>
  <si>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</si>
  <si>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</si>
  <si>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</si>
  <si>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</si>
  <si>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</si>
  <si>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</si>
  <si>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</si>
  <si>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</si>
  <si>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</si>
  <si>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</si>
  <si>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</si>
  <si>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</si>
  <si>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</si>
  <si>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</si>
  <si>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</si>
  <si>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</si>
  <si>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</si>
  <si>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</si>
  <si>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</si>
  <si>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</si>
  <si>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</si>
  <si>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</si>
  <si>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</si>
  <si>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</si>
  <si>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</si>
  <si>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</si>
  <si>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0.54</t>
  </si>
  <si>
    <t>その他会計（赤字）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</si>
  <si>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3"/>
  </si>
  <si>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3"/>
  </si>
  <si>
    <t>芸北プラモーション</t>
    <rPh sb="0" eb="2">
      <t>ゲイホク</t>
    </rPh>
    <phoneticPr fontId="33"/>
  </si>
  <si>
    <t>どんぐり財団</t>
    <rPh sb="4" eb="6">
      <t>ザイダン</t>
    </rPh>
    <phoneticPr fontId="33"/>
  </si>
  <si>
    <t>どんぐり村</t>
    <rPh sb="4" eb="5">
      <t>ムラ</t>
    </rPh>
    <phoneticPr fontId="33"/>
  </si>
  <si>
    <t>広島県水道広域連合企業団（水道事業会計）</t>
  </si>
  <si>
    <t>法適用企業</t>
  </si>
  <si>
    <t>過疎地域持続的発展基金</t>
  </si>
  <si>
    <t>ふるさと基金</t>
  </si>
  <si>
    <t>町有千代田住宅管理運営基金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</si>
</sst>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79366</c:v>
                </c:pt>
                <c:pt idx="1">
                  <c:v>89003</c:v>
                </c:pt>
                <c:pt idx="2">
                  <c:v>107209</c:v>
                </c:pt>
                <c:pt idx="3">
                  <c:v>60205</c:v>
                </c:pt>
                <c:pt idx="4">
                  <c:v>90348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55757543730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c:v>
                </c:pt>
                <c:pt idx="1">
                  <c:v>0.88</c:v>
                </c:pt>
                <c:pt idx="2">
                  <c:v>4.3099999999999996</c:v>
                </c:pt>
                <c:pt idx="3">
                  <c:v>2.29</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12.52</c:v>
                </c:pt>
                <c:pt idx="1">
                  <c:v>11.72</c:v>
                </c:pt>
                <c:pt idx="2">
                  <c:v>11.72</c:v>
                </c:pt>
                <c:pt idx="3">
                  <c:v>14.5</c:v>
                </c:pt>
                <c:pt idx="4">
                  <c:v>15.7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-1.82</c:v>
                </c:pt>
                <c:pt idx="1">
                  <c:v>-0.54</c:v>
                </c:pt>
                <c:pt idx="2">
                  <c:v>3.91</c:v>
                </c:pt>
                <c:pt idx="3">
                  <c:v>6.e-002</c:v>
                </c:pt>
                <c:pt idx="4">
                  <c:v>1.58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4.2699999999999996</c:v>
                </c:pt>
                <c:pt idx="2">
                  <c:v>#N/A</c:v>
                </c:pt>
                <c:pt idx="3">
                  <c:v>4.7300000000000004</c:v>
                </c:pt>
                <c:pt idx="4">
                  <c:v>#N/A</c:v>
                </c:pt>
                <c:pt idx="5">
                  <c:v>5.0199999999999996</c:v>
                </c:pt>
                <c:pt idx="6">
                  <c:v>#N/A</c:v>
                </c:pt>
                <c:pt idx="7">
                  <c:v>5.46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3.e-002</c:v>
                </c:pt>
                <c:pt idx="2">
                  <c:v>#N/A</c:v>
                </c:pt>
                <c:pt idx="3">
                  <c:v>7.0000000000000007e-002</c:v>
                </c:pt>
                <c:pt idx="4">
                  <c:v>#N/A</c:v>
                </c:pt>
                <c:pt idx="5">
                  <c:v>0.1</c:v>
                </c:pt>
                <c:pt idx="6">
                  <c:v>#N/A</c:v>
                </c:pt>
                <c:pt idx="7">
                  <c:v>7.0000000000000007e-002</c:v>
                </c:pt>
                <c:pt idx="8">
                  <c:v>#N/A</c:v>
                </c:pt>
                <c:pt idx="9">
                  <c:v>1.e-002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1.e-002</c:v>
                </c:pt>
                <c:pt idx="4">
                  <c:v>#N/A</c:v>
                </c:pt>
                <c:pt idx="5">
                  <c:v>2.e-002</c:v>
                </c:pt>
                <c:pt idx="6">
                  <c:v>#N/A</c:v>
                </c:pt>
                <c:pt idx="7">
                  <c:v>1.e-002</c:v>
                </c:pt>
                <c:pt idx="8">
                  <c:v>#N/A</c:v>
                </c:pt>
                <c:pt idx="9">
                  <c:v>3.e-002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6.e-002</c:v>
                </c:pt>
                <c:pt idx="4">
                  <c:v>#N/A</c:v>
                </c:pt>
                <c:pt idx="5">
                  <c:v>0</c:v>
                </c:pt>
                <c:pt idx="6">
                  <c:v>#N/A</c:v>
                </c:pt>
                <c:pt idx="7">
                  <c:v>6.e-002</c:v>
                </c:pt>
                <c:pt idx="8">
                  <c:v>#N/A</c:v>
                </c:pt>
                <c:pt idx="9">
                  <c:v>7.0000000000000007e-002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2.e-002</c:v>
                </c:pt>
                <c:pt idx="2">
                  <c:v>#N/A</c:v>
                </c:pt>
                <c:pt idx="3">
                  <c:v>9.e-002</c:v>
                </c:pt>
                <c:pt idx="4">
                  <c:v>#N/A</c:v>
                </c:pt>
                <c:pt idx="5">
                  <c:v>3.e-002</c:v>
                </c:pt>
                <c:pt idx="6">
                  <c:v>#N/A</c:v>
                </c:pt>
                <c:pt idx="7">
                  <c:v>0.11</c:v>
                </c:pt>
                <c:pt idx="8">
                  <c:v>#N/A</c:v>
                </c:pt>
                <c:pt idx="9">
                  <c:v>9.e-002</c:v>
                </c:pt>
              </c:numCache>
            </c:numRef>
          </c:val>
        </c:ser>
        <c:ser>
          <c:idx val="6"/>
          <c:order val="6"/>
          <c:tx>
            <c:strRef>
              <c:f>データシート!$A$33</c:f>
              <c:strCache>
                <c:ptCount val="1"/>
                <c:pt idx="0">
                  <c:v>電気事業特別会計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0.14000000000000001</c:v>
                </c:pt>
                <c:pt idx="4">
                  <c:v>#N/A</c:v>
                </c:pt>
                <c:pt idx="5">
                  <c:v>8.e-002</c:v>
                </c:pt>
                <c:pt idx="6">
                  <c:v>#N/A</c:v>
                </c:pt>
                <c:pt idx="7">
                  <c:v>0.18</c:v>
                </c:pt>
                <c:pt idx="8">
                  <c:v>#N/A</c:v>
                </c:pt>
                <c:pt idx="9">
                  <c:v>0.13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0.31</c:v>
                </c:pt>
                <c:pt idx="4">
                  <c:v>#N/A</c:v>
                </c:pt>
                <c:pt idx="5">
                  <c:v>0.49</c:v>
                </c:pt>
                <c:pt idx="6">
                  <c:v>#N/A</c:v>
                </c:pt>
                <c:pt idx="7">
                  <c:v>0.36</c:v>
                </c:pt>
                <c:pt idx="8">
                  <c:v>#N/A</c:v>
                </c:pt>
                <c:pt idx="9">
                  <c:v>0.21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0.34</c:v>
                </c:pt>
                <c:pt idx="2">
                  <c:v>#N/A</c:v>
                </c:pt>
                <c:pt idx="3">
                  <c:v>0.19</c:v>
                </c:pt>
                <c:pt idx="4">
                  <c:v>#N/A</c:v>
                </c:pt>
                <c:pt idx="5">
                  <c:v>0.96</c:v>
                </c:pt>
                <c:pt idx="6">
                  <c:v>#N/A</c:v>
                </c:pt>
                <c:pt idx="7">
                  <c:v>1.69</c:v>
                </c:pt>
                <c:pt idx="8">
                  <c:v>#N/A</c:v>
                </c:pt>
                <c:pt idx="9">
                  <c:v>1.06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0.8</c:v>
                </c:pt>
                <c:pt idx="2">
                  <c:v>#N/A</c:v>
                </c:pt>
                <c:pt idx="3">
                  <c:v>0.88</c:v>
                </c:pt>
                <c:pt idx="4">
                  <c:v>#N/A</c:v>
                </c:pt>
                <c:pt idx="5">
                  <c:v>4.3099999999999996</c:v>
                </c:pt>
                <c:pt idx="6">
                  <c:v>#N/A</c:v>
                </c:pt>
                <c:pt idx="7">
                  <c:v>2.29</c:v>
                </c:pt>
                <c:pt idx="8">
                  <c:v>#N/A</c:v>
                </c:pt>
                <c:pt idx="9">
                  <c:v>2.71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2165</c:v>
                </c:pt>
                <c:pt idx="5">
                  <c:v>2112</c:v>
                </c:pt>
                <c:pt idx="8">
                  <c:v>2096</c:v>
                </c:pt>
                <c:pt idx="11">
                  <c:v>1990</c:v>
                </c:pt>
                <c:pt idx="14">
                  <c:v>1923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3</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729</c:v>
                </c:pt>
                <c:pt idx="3">
                  <c:v>725</c:v>
                </c:pt>
                <c:pt idx="6">
                  <c:v>715</c:v>
                </c:pt>
                <c:pt idx="9">
                  <c:v>692</c:v>
                </c:pt>
                <c:pt idx="12">
                  <c:v>515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2478</c:v>
                </c:pt>
                <c:pt idx="3">
                  <c:v>2461</c:v>
                </c:pt>
                <c:pt idx="6">
                  <c:v>2358</c:v>
                </c:pt>
                <c:pt idx="9">
                  <c:v>2213</c:v>
                </c:pt>
                <c:pt idx="12">
                  <c:v>2186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1045</c:v>
                </c:pt>
                <c:pt idx="2">
                  <c:v>#N/A</c:v>
                </c:pt>
                <c:pt idx="3">
                  <c:v>#N/A</c:v>
                </c:pt>
                <c:pt idx="4">
                  <c:v>1077</c:v>
                </c:pt>
                <c:pt idx="5">
                  <c:v>#N/A</c:v>
                </c:pt>
                <c:pt idx="6">
                  <c:v>#N/A</c:v>
                </c:pt>
                <c:pt idx="7">
                  <c:v>980</c:v>
                </c:pt>
                <c:pt idx="8">
                  <c:v>#N/A</c:v>
                </c:pt>
                <c:pt idx="9">
                  <c:v>#N/A</c:v>
                </c:pt>
                <c:pt idx="10">
                  <c:v>919</c:v>
                </c:pt>
                <c:pt idx="11">
                  <c:v>#N/A</c:v>
                </c:pt>
                <c:pt idx="12">
                  <c:v>#N/A</c:v>
                </c:pt>
                <c:pt idx="13">
                  <c:v>927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16725</c:v>
                </c:pt>
                <c:pt idx="5">
                  <c:v>16058</c:v>
                </c:pt>
                <c:pt idx="8">
                  <c:v>15095</c:v>
                </c:pt>
                <c:pt idx="11">
                  <c:v>13815</c:v>
                </c:pt>
                <c:pt idx="14">
                  <c:v>13041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37</c:v>
                </c:pt>
                <c:pt idx="8">
                  <c:v>27</c:v>
                </c:pt>
                <c:pt idx="11">
                  <c:v>18</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1925</c:v>
                </c:pt>
                <c:pt idx="5">
                  <c:v>1823</c:v>
                </c:pt>
                <c:pt idx="8">
                  <c:v>2067</c:v>
                </c:pt>
                <c:pt idx="11">
                  <c:v>2393</c:v>
                </c:pt>
                <c:pt idx="14">
                  <c:v>2643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2274</c:v>
                </c:pt>
                <c:pt idx="3">
                  <c:v>2438</c:v>
                </c:pt>
                <c:pt idx="6">
                  <c:v>2128</c:v>
                </c:pt>
                <c:pt idx="9">
                  <c:v>2066</c:v>
                </c:pt>
                <c:pt idx="12">
                  <c:v>2118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635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5564</c:v>
                </c:pt>
                <c:pt idx="3">
                  <c:v>5127</c:v>
                </c:pt>
                <c:pt idx="6">
                  <c:v>4639</c:v>
                </c:pt>
                <c:pt idx="9">
                  <c:v>4182</c:v>
                </c:pt>
                <c:pt idx="12">
                  <c:v>2853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c:v>
                </c:pt>
                <c:pt idx="3">
                  <c:v>159</c:v>
                </c:pt>
                <c:pt idx="6">
                  <c:v>147</c:v>
                </c:pt>
                <c:pt idx="9">
                  <c:v>135</c:v>
                </c:pt>
                <c:pt idx="12">
                  <c:v>123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16228</c:v>
                </c:pt>
                <c:pt idx="3">
                  <c:v>15426</c:v>
                </c:pt>
                <c:pt idx="6">
                  <c:v>14786</c:v>
                </c:pt>
                <c:pt idx="9">
                  <c:v>13406</c:v>
                </c:pt>
                <c:pt idx="12">
                  <c:v>12781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5410</c:v>
                </c:pt>
                <c:pt idx="2">
                  <c:v>#N/A</c:v>
                </c:pt>
                <c:pt idx="3">
                  <c:v>#N/A</c:v>
                </c:pt>
                <c:pt idx="4">
                  <c:v>5232</c:v>
                </c:pt>
                <c:pt idx="5">
                  <c:v>#N/A</c:v>
                </c:pt>
                <c:pt idx="6">
                  <c:v>#N/A</c:v>
                </c:pt>
                <c:pt idx="7">
                  <c:v>4511</c:v>
                </c:pt>
                <c:pt idx="8">
                  <c:v>#N/A</c:v>
                </c:pt>
                <c:pt idx="9">
                  <c:v>#N/A</c:v>
                </c:pt>
                <c:pt idx="10">
                  <c:v>3564</c:v>
                </c:pt>
                <c:pt idx="11">
                  <c:v>#N/A</c:v>
                </c:pt>
                <c:pt idx="12">
                  <c:v>#N/A</c:v>
                </c:pt>
                <c:pt idx="13">
                  <c:v>2816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1164</c:v>
                </c:pt>
                <c:pt idx="1">
                  <c:v>1380</c:v>
                </c:pt>
                <c:pt idx="2">
                  <c:v>1491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233</c:v>
                </c:pt>
                <c:pt idx="1">
                  <c:v>233</c:v>
                </c:pt>
                <c:pt idx="2">
                  <c:v>275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1467</c:v>
                </c:pt>
                <c:pt idx="1">
                  <c:v>1773</c:v>
                </c:pt>
                <c:pt idx="2">
                  <c:v>2014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税収は過去最高額であったものの、指数は横ばいで推移している。類似団体と比較すると平均を下回る状況が続いており、財政基盤が弱いことがうかがえる。</a:t>
          </a:r>
          <a:endParaRPr kumimoji="1" lang="ja-JP" altLang="en-US" sz="1300">
            <a:latin typeface="ＭＳ Ｐゴシック"/>
            <a:ea typeface="ＭＳ Ｐゴシック"/>
          </a:endParaRPr>
        </a:p>
        <a:p>
          <a:r>
            <a:rPr kumimoji="1" lang="ja-JP" altLang="en-US" sz="1300">
              <a:latin typeface="ＭＳ Ｐゴシック"/>
              <a:ea typeface="ＭＳ Ｐゴシック"/>
            </a:rPr>
            <a:t>　本町は中山間地域に位置し、広大な面積であり、高齢化率（令和5年度末39.8%）も全国平均を上回る厳しい状況であるが、第４次北広島町行政改革大綱に基づき、歳出を抑制・削減、定員の適正化、歳入確保の強化に取り組み、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12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9"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70" name="直線コネクタ 69"/>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44450</xdr:rowOff>
    </xdr:to>
    <xdr:cxnSp macro="">
      <xdr:nvCxnSpPr>
        <xdr:cNvPr id="71" name="直線コネクタ 70"/>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128905</xdr:rowOff>
    </xdr:from>
    <xdr:ext cx="762000" cy="259080"/>
    <xdr:sp macro="" textlink="">
      <xdr:nvSpPr>
        <xdr:cNvPr id="72" name="財政力平均値テキスト"/>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112395</xdr:rowOff>
    </xdr:from>
    <xdr:to xmlns:xdr="http://schemas.openxmlformats.org/drawingml/2006/spreadsheetDrawing">
      <xdr:col>23</xdr:col>
      <xdr:colOff>184150</xdr:colOff>
      <xdr:row>43</xdr:row>
      <xdr:rowOff>42545</xdr:rowOff>
    </xdr:to>
    <xdr:sp macro="" textlink="">
      <xdr:nvSpPr>
        <xdr:cNvPr id="73" name="フローチャート: 判断 72"/>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4" name="直線コネクタ 73"/>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35560</xdr:rowOff>
    </xdr:from>
    <xdr:ext cx="736600" cy="259080"/>
    <xdr:sp macro="" textlink="">
      <xdr:nvSpPr>
        <xdr:cNvPr id="76" name="テキスト ボックス 75"/>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7" name="直線コネクタ 76"/>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78105</xdr:rowOff>
    </xdr:from>
    <xdr:to xmlns:xdr="http://schemas.openxmlformats.org/drawingml/2006/spreadsheetDrawing">
      <xdr:col>15</xdr:col>
      <xdr:colOff>133350</xdr:colOff>
      <xdr:row>43</xdr:row>
      <xdr:rowOff>8255</xdr:rowOff>
    </xdr:to>
    <xdr:sp macro="" textlink="">
      <xdr:nvSpPr>
        <xdr:cNvPr id="78" name="フローチャート: 判断 77"/>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18415</xdr:rowOff>
    </xdr:from>
    <xdr:ext cx="762000" cy="250825"/>
    <xdr:sp macro="" textlink="">
      <xdr:nvSpPr>
        <xdr:cNvPr id="79" name="テキスト ボックス 78"/>
        <xdr:cNvSpPr txBox="1"/>
      </xdr:nvSpPr>
      <xdr:spPr>
        <a:xfrm>
          <a:off x="2844800" y="7047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44450</xdr:rowOff>
    </xdr:to>
    <xdr:cxnSp macro="">
      <xdr:nvCxnSpPr>
        <xdr:cNvPr id="80" name="直線コネクタ 79"/>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78105</xdr:rowOff>
    </xdr:from>
    <xdr:to xmlns:xdr="http://schemas.openxmlformats.org/drawingml/2006/spreadsheetDrawing">
      <xdr:col>11</xdr:col>
      <xdr:colOff>82550</xdr:colOff>
      <xdr:row>43</xdr:row>
      <xdr:rowOff>8255</xdr:rowOff>
    </xdr:to>
    <xdr:sp macro="" textlink="">
      <xdr:nvSpPr>
        <xdr:cNvPr id="81" name="フローチャート: 判断 80"/>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18415</xdr:rowOff>
    </xdr:from>
    <xdr:ext cx="762000" cy="250825"/>
    <xdr:sp macro="" textlink="">
      <xdr:nvSpPr>
        <xdr:cNvPr id="82" name="テキスト ボックス 81"/>
        <xdr:cNvSpPr txBox="1"/>
      </xdr:nvSpPr>
      <xdr:spPr>
        <a:xfrm>
          <a:off x="1955800" y="7047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112395</xdr:rowOff>
    </xdr:from>
    <xdr:to xmlns:xdr="http://schemas.openxmlformats.org/drawingml/2006/spreadsheetDrawing">
      <xdr:col>7</xdr:col>
      <xdr:colOff>31750</xdr:colOff>
      <xdr:row>43</xdr:row>
      <xdr:rowOff>42545</xdr:rowOff>
    </xdr:to>
    <xdr:sp macro="" textlink="">
      <xdr:nvSpPr>
        <xdr:cNvPr id="83" name="フローチャート: 判断 82"/>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52705</xdr:rowOff>
    </xdr:from>
    <xdr:ext cx="762000" cy="250825"/>
    <xdr:sp macro="" textlink="">
      <xdr:nvSpPr>
        <xdr:cNvPr id="84" name="テキスト ボックス 83"/>
        <xdr:cNvSpPr txBox="1"/>
      </xdr:nvSpPr>
      <xdr:spPr>
        <a:xfrm>
          <a:off x="1066800" y="7082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3" name="テキスト ボックス 92"/>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5" name="テキスト ボックス 94"/>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7" name="テキスト ボックス 96"/>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9" name="テキスト ボックス 98"/>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935" cy="353060"/>
    <xdr:sp macro="" textlink="">
      <xdr:nvSpPr>
        <xdr:cNvPr id="102" name="テキスト ボックス 101"/>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経常一般財源等である臨時財政対策債の減、及び近年の物価上昇における物件費の増等により0.4ポイント上昇した。全国平均、広島県平均は下回っているものの、依然として類似団体の平均を上回っている。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公債費は引き続き減少していく見込みであるが、類似団体と比較して極めて高い状況であるため、今後も起債抑制により公債費の縮減に努める。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88265</xdr:rowOff>
    </xdr:from>
    <xdr:to xmlns:xdr="http://schemas.openxmlformats.org/drawingml/2006/spreadsheetDrawing">
      <xdr:col>23</xdr:col>
      <xdr:colOff>133350</xdr:colOff>
      <xdr:row>66</xdr:row>
      <xdr:rowOff>24765</xdr:rowOff>
    </xdr:to>
    <xdr:cxnSp macro="">
      <xdr:nvCxnSpPr>
        <xdr:cNvPr id="127" name="直線コネクタ 126"/>
        <xdr:cNvCxnSpPr/>
      </xdr:nvCxnSpPr>
      <xdr:spPr>
        <a:xfrm flipV="1">
          <a:off x="4953000" y="1037526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168275</xdr:rowOff>
    </xdr:from>
    <xdr:ext cx="762000" cy="249555"/>
    <xdr:sp macro="" textlink="">
      <xdr:nvSpPr>
        <xdr:cNvPr id="128" name="財政構造の弾力性最小値テキスト"/>
        <xdr:cNvSpPr txBox="1"/>
      </xdr:nvSpPr>
      <xdr:spPr>
        <a:xfrm>
          <a:off x="5041900" y="1131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24765</xdr:rowOff>
    </xdr:from>
    <xdr:to xmlns:xdr="http://schemas.openxmlformats.org/drawingml/2006/spreadsheetDrawing">
      <xdr:col>24</xdr:col>
      <xdr:colOff>12700</xdr:colOff>
      <xdr:row>66</xdr:row>
      <xdr:rowOff>24765</xdr:rowOff>
    </xdr:to>
    <xdr:cxnSp macro="">
      <xdr:nvCxnSpPr>
        <xdr:cNvPr id="129" name="直線コネクタ 128"/>
        <xdr:cNvCxnSpPr/>
      </xdr:nvCxnSpPr>
      <xdr:spPr>
        <a:xfrm>
          <a:off x="4864100" y="1134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xdr:rowOff>
    </xdr:from>
    <xdr:ext cx="762000" cy="259080"/>
    <xdr:sp macro="" textlink="">
      <xdr:nvSpPr>
        <xdr:cNvPr id="130" name="財政構造の弾力性最大値テキスト"/>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88265</xdr:rowOff>
    </xdr:from>
    <xdr:to xmlns:xdr="http://schemas.openxmlformats.org/drawingml/2006/spreadsheetDrawing">
      <xdr:col>24</xdr:col>
      <xdr:colOff>12700</xdr:colOff>
      <xdr:row>60</xdr:row>
      <xdr:rowOff>88265</xdr:rowOff>
    </xdr:to>
    <xdr:cxnSp macro="">
      <xdr:nvCxnSpPr>
        <xdr:cNvPr id="131" name="直線コネクタ 130"/>
        <xdr:cNvCxnSpPr/>
      </xdr:nvCxnSpPr>
      <xdr:spPr>
        <a:xfrm>
          <a:off x="4864100" y="1037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10160</xdr:rowOff>
    </xdr:from>
    <xdr:to xmlns:xdr="http://schemas.openxmlformats.org/drawingml/2006/spreadsheetDrawing">
      <xdr:col>23</xdr:col>
      <xdr:colOff>133350</xdr:colOff>
      <xdr:row>64</xdr:row>
      <xdr:rowOff>29845</xdr:rowOff>
    </xdr:to>
    <xdr:cxnSp macro="">
      <xdr:nvCxnSpPr>
        <xdr:cNvPr id="132" name="直線コネクタ 131"/>
        <xdr:cNvCxnSpPr/>
      </xdr:nvCxnSpPr>
      <xdr:spPr>
        <a:xfrm>
          <a:off x="4114800" y="10982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104140</xdr:rowOff>
    </xdr:from>
    <xdr:ext cx="762000" cy="259080"/>
    <xdr:sp macro="" textlink="">
      <xdr:nvSpPr>
        <xdr:cNvPr id="133" name="財政構造の弾力性平均値テキスト"/>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87630</xdr:rowOff>
    </xdr:from>
    <xdr:to xmlns:xdr="http://schemas.openxmlformats.org/drawingml/2006/spreadsheetDrawing">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170180</xdr:rowOff>
    </xdr:from>
    <xdr:to xmlns:xdr="http://schemas.openxmlformats.org/drawingml/2006/spreadsheetDrawing">
      <xdr:col>19</xdr:col>
      <xdr:colOff>133350</xdr:colOff>
      <xdr:row>64</xdr:row>
      <xdr:rowOff>10160</xdr:rowOff>
    </xdr:to>
    <xdr:cxnSp macro="">
      <xdr:nvCxnSpPr>
        <xdr:cNvPr id="135" name="直線コネクタ 134"/>
        <xdr:cNvCxnSpPr/>
      </xdr:nvCxnSpPr>
      <xdr:spPr>
        <a:xfrm>
          <a:off x="3225800" y="108000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39370</xdr:rowOff>
    </xdr:from>
    <xdr:to xmlns:xdr="http://schemas.openxmlformats.org/drawingml/2006/spreadsheetDrawing">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151130</xdr:rowOff>
    </xdr:from>
    <xdr:ext cx="736600" cy="259080"/>
    <xdr:sp macro="" textlink="">
      <xdr:nvSpPr>
        <xdr:cNvPr id="137" name="テキスト ボックス 136"/>
        <xdr:cNvSpPr txBox="1"/>
      </xdr:nvSpPr>
      <xdr:spPr>
        <a:xfrm>
          <a:off x="3733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170180</xdr:rowOff>
    </xdr:from>
    <xdr:to xmlns:xdr="http://schemas.openxmlformats.org/drawingml/2006/spreadsheetDrawing">
      <xdr:col>15</xdr:col>
      <xdr:colOff>82550</xdr:colOff>
      <xdr:row>64</xdr:row>
      <xdr:rowOff>92710</xdr:rowOff>
    </xdr:to>
    <xdr:cxnSp macro="">
      <xdr:nvCxnSpPr>
        <xdr:cNvPr id="138" name="直線コネクタ 137"/>
        <xdr:cNvCxnSpPr/>
      </xdr:nvCxnSpPr>
      <xdr:spPr>
        <a:xfrm flipV="1">
          <a:off x="2336800" y="108000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40" name="テキスト ボックス 139"/>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92710</xdr:rowOff>
    </xdr:from>
    <xdr:to xmlns:xdr="http://schemas.openxmlformats.org/drawingml/2006/spreadsheetDrawing">
      <xdr:col>11</xdr:col>
      <xdr:colOff>31750</xdr:colOff>
      <xdr:row>64</xdr:row>
      <xdr:rowOff>106680</xdr:rowOff>
    </xdr:to>
    <xdr:cxnSp macro="">
      <xdr:nvCxnSpPr>
        <xdr:cNvPr id="141" name="直線コネクタ 140"/>
        <xdr:cNvCxnSpPr/>
      </xdr:nvCxnSpPr>
      <xdr:spPr>
        <a:xfrm flipV="1">
          <a:off x="1447800" y="110655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39370</xdr:rowOff>
    </xdr:from>
    <xdr:to xmlns:xdr="http://schemas.openxmlformats.org/drawingml/2006/spreadsheetDrawing">
      <xdr:col>11</xdr:col>
      <xdr:colOff>82550</xdr:colOff>
      <xdr:row>63</xdr:row>
      <xdr:rowOff>140970</xdr:rowOff>
    </xdr:to>
    <xdr:sp macro="" textlink="">
      <xdr:nvSpPr>
        <xdr:cNvPr id="142" name="フローチャート: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151130</xdr:rowOff>
    </xdr:from>
    <xdr:ext cx="762000" cy="259080"/>
    <xdr:sp macro="" textlink="">
      <xdr:nvSpPr>
        <xdr:cNvPr id="143" name="テキスト ボックス 142"/>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78105</xdr:rowOff>
    </xdr:from>
    <xdr:to xmlns:xdr="http://schemas.openxmlformats.org/drawingml/2006/spreadsheetDrawing">
      <xdr:col>7</xdr:col>
      <xdr:colOff>31750</xdr:colOff>
      <xdr:row>64</xdr:row>
      <xdr:rowOff>8255</xdr:rowOff>
    </xdr:to>
    <xdr:sp macro="" textlink="">
      <xdr:nvSpPr>
        <xdr:cNvPr id="144" name="フローチャート: 判断 143"/>
        <xdr:cNvSpPr/>
      </xdr:nvSpPr>
      <xdr:spPr>
        <a:xfrm>
          <a:off x="1397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18415</xdr:rowOff>
    </xdr:from>
    <xdr:ext cx="762000" cy="250825"/>
    <xdr:sp macro="" textlink="">
      <xdr:nvSpPr>
        <xdr:cNvPr id="145" name="テキスト ボックス 144"/>
        <xdr:cNvSpPr txBox="1"/>
      </xdr:nvSpPr>
      <xdr:spPr>
        <a:xfrm>
          <a:off x="1066800" y="10648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51" name="楕円 150"/>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122555</xdr:rowOff>
    </xdr:from>
    <xdr:ext cx="762000" cy="249555"/>
    <xdr:sp macro="" textlink="">
      <xdr:nvSpPr>
        <xdr:cNvPr id="152" name="財政構造の弾力性該当値テキスト"/>
        <xdr:cNvSpPr txBox="1"/>
      </xdr:nvSpPr>
      <xdr:spPr>
        <a:xfrm>
          <a:off x="5041900" y="10923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130810</xdr:rowOff>
    </xdr:from>
    <xdr:to xmlns:xdr="http://schemas.openxmlformats.org/drawingml/2006/spreadsheetDrawing">
      <xdr:col>19</xdr:col>
      <xdr:colOff>184150</xdr:colOff>
      <xdr:row>64</xdr:row>
      <xdr:rowOff>60960</xdr:rowOff>
    </xdr:to>
    <xdr:sp macro="" textlink="">
      <xdr:nvSpPr>
        <xdr:cNvPr id="153" name="楕円 152"/>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45720</xdr:rowOff>
    </xdr:from>
    <xdr:ext cx="736600" cy="259080"/>
    <xdr:sp macro="" textlink="">
      <xdr:nvSpPr>
        <xdr:cNvPr id="154" name="テキスト ボックス 153"/>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119380</xdr:rowOff>
    </xdr:from>
    <xdr:to xmlns:xdr="http://schemas.openxmlformats.org/drawingml/2006/spreadsheetDrawing">
      <xdr:col>15</xdr:col>
      <xdr:colOff>133350</xdr:colOff>
      <xdr:row>63</xdr:row>
      <xdr:rowOff>49530</xdr:rowOff>
    </xdr:to>
    <xdr:sp macro="" textlink="">
      <xdr:nvSpPr>
        <xdr:cNvPr id="155" name="楕円 154"/>
        <xdr:cNvSpPr/>
      </xdr:nvSpPr>
      <xdr:spPr>
        <a:xfrm>
          <a:off x="3175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34290</xdr:rowOff>
    </xdr:from>
    <xdr:ext cx="762000" cy="259080"/>
    <xdr:sp macro="" textlink="">
      <xdr:nvSpPr>
        <xdr:cNvPr id="156" name="テキスト ボックス 155"/>
        <xdr:cNvSpPr txBox="1"/>
      </xdr:nvSpPr>
      <xdr:spPr>
        <a:xfrm>
          <a:off x="2844800" y="1083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41910</xdr:rowOff>
    </xdr:from>
    <xdr:to xmlns:xdr="http://schemas.openxmlformats.org/drawingml/2006/spreadsheetDrawing">
      <xdr:col>11</xdr:col>
      <xdr:colOff>82550</xdr:colOff>
      <xdr:row>64</xdr:row>
      <xdr:rowOff>143510</xdr:rowOff>
    </xdr:to>
    <xdr:sp macro="" textlink="">
      <xdr:nvSpPr>
        <xdr:cNvPr id="157" name="楕円 156"/>
        <xdr:cNvSpPr/>
      </xdr:nvSpPr>
      <xdr:spPr>
        <a:xfrm>
          <a:off x="2286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128270</xdr:rowOff>
    </xdr:from>
    <xdr:ext cx="762000" cy="259080"/>
    <xdr:sp macro="" textlink="">
      <xdr:nvSpPr>
        <xdr:cNvPr id="158" name="テキスト ボックス 157"/>
        <xdr:cNvSpPr txBox="1"/>
      </xdr:nvSpPr>
      <xdr:spPr>
        <a:xfrm>
          <a:off x="1955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55880</xdr:rowOff>
    </xdr:from>
    <xdr:to xmlns:xdr="http://schemas.openxmlformats.org/drawingml/2006/spreadsheetDrawing">
      <xdr:col>7</xdr:col>
      <xdr:colOff>31750</xdr:colOff>
      <xdr:row>64</xdr:row>
      <xdr:rowOff>157480</xdr:rowOff>
    </xdr:to>
    <xdr:sp macro="" textlink="">
      <xdr:nvSpPr>
        <xdr:cNvPr id="159" name="楕円 158"/>
        <xdr:cNvSpPr/>
      </xdr:nvSpPr>
      <xdr:spPr>
        <a:xfrm>
          <a:off x="1397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142240</xdr:rowOff>
    </xdr:from>
    <xdr:ext cx="762000" cy="259080"/>
    <xdr:sp macro="" textlink="">
      <xdr:nvSpPr>
        <xdr:cNvPr id="160" name="テキスト ボックス 159"/>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935" cy="358775"/>
    <xdr:sp macro="" textlink="">
      <xdr:nvSpPr>
        <xdr:cNvPr id="163" name="テキスト ボックス 162"/>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[287,994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前年度より1,654円ではあるが微増している。降雪が多く除雪費（維持補修費）に多額の経費を要するため、類似団体平均を大きく上回っている。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人事院勧告を踏まえた給与引き上げの影響から増加に転じており、人口1,000人当たりの職員数が類似団体平均を大きく上回っていることから、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8" name="テキスト ボックス 177"/>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74930</xdr:rowOff>
    </xdr:from>
    <xdr:to xmlns:xdr="http://schemas.openxmlformats.org/drawingml/2006/spreadsheetDrawing">
      <xdr:col>23</xdr:col>
      <xdr:colOff>133350</xdr:colOff>
      <xdr:row>89</xdr:row>
      <xdr:rowOff>86995</xdr:rowOff>
    </xdr:to>
    <xdr:cxnSp macro="">
      <xdr:nvCxnSpPr>
        <xdr:cNvPr id="188" name="直線コネクタ 187"/>
        <xdr:cNvCxnSpPr/>
      </xdr:nvCxnSpPr>
      <xdr:spPr>
        <a:xfrm flipV="1">
          <a:off x="4953000" y="13790930"/>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59055</xdr:rowOff>
    </xdr:from>
    <xdr:ext cx="762000" cy="259080"/>
    <xdr:sp macro="" textlink="">
      <xdr:nvSpPr>
        <xdr:cNvPr id="189" name="人件費・物件費等の状況最小値テキスト"/>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86995</xdr:rowOff>
    </xdr:from>
    <xdr:to xmlns:xdr="http://schemas.openxmlformats.org/drawingml/2006/spreadsheetDrawing">
      <xdr:col>24</xdr:col>
      <xdr:colOff>12700</xdr:colOff>
      <xdr:row>89</xdr:row>
      <xdr:rowOff>86995</xdr:rowOff>
    </xdr:to>
    <xdr:cxnSp macro="">
      <xdr:nvCxnSpPr>
        <xdr:cNvPr id="190" name="直線コネクタ 189"/>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161290</xdr:rowOff>
    </xdr:from>
    <xdr:ext cx="762000" cy="259080"/>
    <xdr:sp macro="" textlink="">
      <xdr:nvSpPr>
        <xdr:cNvPr id="191" name="人件費・物件費等の状況最大値テキスト"/>
        <xdr:cNvSpPr txBox="1"/>
      </xdr:nvSpPr>
      <xdr:spPr>
        <a:xfrm>
          <a:off x="5041900" y="1353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74930</xdr:rowOff>
    </xdr:from>
    <xdr:to xmlns:xdr="http://schemas.openxmlformats.org/drawingml/2006/spreadsheetDrawing">
      <xdr:col>24</xdr:col>
      <xdr:colOff>12700</xdr:colOff>
      <xdr:row>80</xdr:row>
      <xdr:rowOff>74930</xdr:rowOff>
    </xdr:to>
    <xdr:cxnSp macro="">
      <xdr:nvCxnSpPr>
        <xdr:cNvPr id="192" name="直線コネクタ 191"/>
        <xdr:cNvCxnSpPr/>
      </xdr:nvCxnSpPr>
      <xdr:spPr>
        <a:xfrm>
          <a:off x="4864100" y="1379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88</xdr:row>
      <xdr:rowOff>109220</xdr:rowOff>
    </xdr:from>
    <xdr:to xmlns:xdr="http://schemas.openxmlformats.org/drawingml/2006/spreadsheetDrawing">
      <xdr:col>23</xdr:col>
      <xdr:colOff>133350</xdr:colOff>
      <xdr:row>88</xdr:row>
      <xdr:rowOff>125730</xdr:rowOff>
    </xdr:to>
    <xdr:cxnSp macro="">
      <xdr:nvCxnSpPr>
        <xdr:cNvPr id="193" name="直線コネクタ 192"/>
        <xdr:cNvCxnSpPr/>
      </xdr:nvCxnSpPr>
      <xdr:spPr>
        <a:xfrm>
          <a:off x="4114800" y="151968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148590</xdr:rowOff>
    </xdr:from>
    <xdr:ext cx="762000" cy="259080"/>
    <xdr:sp macro="" textlink="">
      <xdr:nvSpPr>
        <xdr:cNvPr id="194" name="人件費・物件費等の状況平均値テキスト"/>
        <xdr:cNvSpPr txBox="1"/>
      </xdr:nvSpPr>
      <xdr:spPr>
        <a:xfrm>
          <a:off x="5041900" y="1420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132080</xdr:rowOff>
    </xdr:from>
    <xdr:to xmlns:xdr="http://schemas.openxmlformats.org/drawingml/2006/spreadsheetDrawing">
      <xdr:col>23</xdr:col>
      <xdr:colOff>184150</xdr:colOff>
      <xdr:row>84</xdr:row>
      <xdr:rowOff>62230</xdr:rowOff>
    </xdr:to>
    <xdr:sp macro="" textlink="">
      <xdr:nvSpPr>
        <xdr:cNvPr id="195" name="フローチャート: 判断 194"/>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88</xdr:row>
      <xdr:rowOff>109220</xdr:rowOff>
    </xdr:from>
    <xdr:to xmlns:xdr="http://schemas.openxmlformats.org/drawingml/2006/spreadsheetDrawing">
      <xdr:col>19</xdr:col>
      <xdr:colOff>133350</xdr:colOff>
      <xdr:row>88</xdr:row>
      <xdr:rowOff>160655</xdr:rowOff>
    </xdr:to>
    <xdr:cxnSp macro="">
      <xdr:nvCxnSpPr>
        <xdr:cNvPr id="196" name="直線コネクタ 195"/>
        <xdr:cNvCxnSpPr/>
      </xdr:nvCxnSpPr>
      <xdr:spPr>
        <a:xfrm flipV="1">
          <a:off x="3225800" y="151968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91440</xdr:rowOff>
    </xdr:from>
    <xdr:to xmlns:xdr="http://schemas.openxmlformats.org/drawingml/2006/spreadsheetDrawing">
      <xdr:col>19</xdr:col>
      <xdr:colOff>184150</xdr:colOff>
      <xdr:row>84</xdr:row>
      <xdr:rowOff>21590</xdr:rowOff>
    </xdr:to>
    <xdr:sp macro="" textlink="">
      <xdr:nvSpPr>
        <xdr:cNvPr id="197" name="フローチャート: 判断 196"/>
        <xdr:cNvSpPr/>
      </xdr:nvSpPr>
      <xdr:spPr>
        <a:xfrm>
          <a:off x="4064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31750</xdr:rowOff>
    </xdr:from>
    <xdr:ext cx="736600" cy="248920"/>
    <xdr:sp macro="" textlink="">
      <xdr:nvSpPr>
        <xdr:cNvPr id="198" name="テキスト ボックス 197"/>
        <xdr:cNvSpPr txBox="1"/>
      </xdr:nvSpPr>
      <xdr:spPr>
        <a:xfrm>
          <a:off x="3733800" y="140906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88</xdr:row>
      <xdr:rowOff>71755</xdr:rowOff>
    </xdr:from>
    <xdr:to xmlns:xdr="http://schemas.openxmlformats.org/drawingml/2006/spreadsheetDrawing">
      <xdr:col>15</xdr:col>
      <xdr:colOff>82550</xdr:colOff>
      <xdr:row>88</xdr:row>
      <xdr:rowOff>160655</xdr:rowOff>
    </xdr:to>
    <xdr:cxnSp macro="">
      <xdr:nvCxnSpPr>
        <xdr:cNvPr id="199" name="直線コネクタ 198"/>
        <xdr:cNvCxnSpPr/>
      </xdr:nvCxnSpPr>
      <xdr:spPr>
        <a:xfrm>
          <a:off x="2336800" y="1515935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27305</xdr:rowOff>
    </xdr:from>
    <xdr:to xmlns:xdr="http://schemas.openxmlformats.org/drawingml/2006/spreadsheetDrawing">
      <xdr:col>15</xdr:col>
      <xdr:colOff>133350</xdr:colOff>
      <xdr:row>83</xdr:row>
      <xdr:rowOff>128905</xdr:rowOff>
    </xdr:to>
    <xdr:sp macro="" textlink="">
      <xdr:nvSpPr>
        <xdr:cNvPr id="200" name="フローチャート: 判断 199"/>
        <xdr:cNvSpPr/>
      </xdr:nvSpPr>
      <xdr:spPr>
        <a:xfrm>
          <a:off x="31750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139065</xdr:rowOff>
    </xdr:from>
    <xdr:ext cx="762000" cy="259080"/>
    <xdr:sp macro="" textlink="">
      <xdr:nvSpPr>
        <xdr:cNvPr id="201" name="テキスト ボックス 200"/>
        <xdr:cNvSpPr txBox="1"/>
      </xdr:nvSpPr>
      <xdr:spPr>
        <a:xfrm>
          <a:off x="2844800" y="1402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118745</xdr:rowOff>
    </xdr:from>
    <xdr:to xmlns:xdr="http://schemas.openxmlformats.org/drawingml/2006/spreadsheetDrawing">
      <xdr:col>11</xdr:col>
      <xdr:colOff>31750</xdr:colOff>
      <xdr:row>88</xdr:row>
      <xdr:rowOff>71755</xdr:rowOff>
    </xdr:to>
    <xdr:cxnSp macro="">
      <xdr:nvCxnSpPr>
        <xdr:cNvPr id="202" name="直線コネクタ 201"/>
        <xdr:cNvCxnSpPr/>
      </xdr:nvCxnSpPr>
      <xdr:spPr>
        <a:xfrm>
          <a:off x="1447800" y="14863445"/>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130810</xdr:rowOff>
    </xdr:from>
    <xdr:to xmlns:xdr="http://schemas.openxmlformats.org/drawingml/2006/spreadsheetDrawing">
      <xdr:col>11</xdr:col>
      <xdr:colOff>82550</xdr:colOff>
      <xdr:row>83</xdr:row>
      <xdr:rowOff>60960</xdr:rowOff>
    </xdr:to>
    <xdr:sp macro="" textlink="">
      <xdr:nvSpPr>
        <xdr:cNvPr id="203" name="フローチャート: 判断 202"/>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71755</xdr:rowOff>
    </xdr:from>
    <xdr:ext cx="762000" cy="259080"/>
    <xdr:sp macro="" textlink="">
      <xdr:nvSpPr>
        <xdr:cNvPr id="204" name="テキスト ボックス 203"/>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139700</xdr:rowOff>
    </xdr:from>
    <xdr:to xmlns:xdr="http://schemas.openxmlformats.org/drawingml/2006/spreadsheetDrawing">
      <xdr:col>7</xdr:col>
      <xdr:colOff>31750</xdr:colOff>
      <xdr:row>82</xdr:row>
      <xdr:rowOff>69850</xdr:rowOff>
    </xdr:to>
    <xdr:sp macro="" textlink="">
      <xdr:nvSpPr>
        <xdr:cNvPr id="205" name="フローチャート: 判断 204"/>
        <xdr:cNvSpPr/>
      </xdr:nvSpPr>
      <xdr:spPr>
        <a:xfrm>
          <a:off x="13970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80010</xdr:rowOff>
    </xdr:from>
    <xdr:ext cx="762000" cy="259080"/>
    <xdr:sp macro="" textlink="">
      <xdr:nvSpPr>
        <xdr:cNvPr id="206" name="テキスト ボックス 205"/>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74930</xdr:rowOff>
    </xdr:from>
    <xdr:to xmlns:xdr="http://schemas.openxmlformats.org/drawingml/2006/spreadsheetDrawing">
      <xdr:col>23</xdr:col>
      <xdr:colOff>184150</xdr:colOff>
      <xdr:row>89</xdr:row>
      <xdr:rowOff>5080</xdr:rowOff>
    </xdr:to>
    <xdr:sp macro="" textlink="">
      <xdr:nvSpPr>
        <xdr:cNvPr id="212" name="楕円 211"/>
        <xdr:cNvSpPr/>
      </xdr:nvSpPr>
      <xdr:spPr>
        <a:xfrm>
          <a:off x="4902200" y="151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46990</xdr:rowOff>
    </xdr:from>
    <xdr:ext cx="762000" cy="259080"/>
    <xdr:sp macro="" textlink="">
      <xdr:nvSpPr>
        <xdr:cNvPr id="213" name="人件費・物件費等の状況該当値テキスト"/>
        <xdr:cNvSpPr txBox="1"/>
      </xdr:nvSpPr>
      <xdr:spPr>
        <a:xfrm>
          <a:off x="5041900" y="151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58420</xdr:rowOff>
    </xdr:from>
    <xdr:to xmlns:xdr="http://schemas.openxmlformats.org/drawingml/2006/spreadsheetDrawing">
      <xdr:col>19</xdr:col>
      <xdr:colOff>184150</xdr:colOff>
      <xdr:row>88</xdr:row>
      <xdr:rowOff>160020</xdr:rowOff>
    </xdr:to>
    <xdr:sp macro="" textlink="">
      <xdr:nvSpPr>
        <xdr:cNvPr id="214" name="楕円 213"/>
        <xdr:cNvSpPr/>
      </xdr:nvSpPr>
      <xdr:spPr>
        <a:xfrm>
          <a:off x="4064000" y="151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144780</xdr:rowOff>
    </xdr:from>
    <xdr:ext cx="736600" cy="250190"/>
    <xdr:sp macro="" textlink="">
      <xdr:nvSpPr>
        <xdr:cNvPr id="215" name="テキスト ボックス 214"/>
        <xdr:cNvSpPr txBox="1"/>
      </xdr:nvSpPr>
      <xdr:spPr>
        <a:xfrm>
          <a:off x="3733800" y="152323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88</xdr:row>
      <xdr:rowOff>109855</xdr:rowOff>
    </xdr:from>
    <xdr:to xmlns:xdr="http://schemas.openxmlformats.org/drawingml/2006/spreadsheetDrawing">
      <xdr:col>15</xdr:col>
      <xdr:colOff>133350</xdr:colOff>
      <xdr:row>89</xdr:row>
      <xdr:rowOff>40640</xdr:rowOff>
    </xdr:to>
    <xdr:sp macro="" textlink="">
      <xdr:nvSpPr>
        <xdr:cNvPr id="216" name="楕円 215"/>
        <xdr:cNvSpPr/>
      </xdr:nvSpPr>
      <xdr:spPr>
        <a:xfrm>
          <a:off x="3175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89</xdr:row>
      <xdr:rowOff>24765</xdr:rowOff>
    </xdr:from>
    <xdr:ext cx="762000" cy="259080"/>
    <xdr:sp macro="" textlink="">
      <xdr:nvSpPr>
        <xdr:cNvPr id="217" name="テキスト ボックス 216"/>
        <xdr:cNvSpPr txBox="1"/>
      </xdr:nvSpPr>
      <xdr:spPr>
        <a:xfrm>
          <a:off x="2844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88</xdr:row>
      <xdr:rowOff>20955</xdr:rowOff>
    </xdr:from>
    <xdr:to xmlns:xdr="http://schemas.openxmlformats.org/drawingml/2006/spreadsheetDrawing">
      <xdr:col>11</xdr:col>
      <xdr:colOff>82550</xdr:colOff>
      <xdr:row>88</xdr:row>
      <xdr:rowOff>122555</xdr:rowOff>
    </xdr:to>
    <xdr:sp macro="" textlink="">
      <xdr:nvSpPr>
        <xdr:cNvPr id="218" name="楕円 217"/>
        <xdr:cNvSpPr/>
      </xdr:nvSpPr>
      <xdr:spPr>
        <a:xfrm>
          <a:off x="2286000" y="151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88</xdr:row>
      <xdr:rowOff>107315</xdr:rowOff>
    </xdr:from>
    <xdr:ext cx="762000" cy="259080"/>
    <xdr:sp macro="" textlink="">
      <xdr:nvSpPr>
        <xdr:cNvPr id="219" name="テキスト ボックス 218"/>
        <xdr:cNvSpPr txBox="1"/>
      </xdr:nvSpPr>
      <xdr:spPr>
        <a:xfrm>
          <a:off x="19558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67945</xdr:rowOff>
    </xdr:from>
    <xdr:to xmlns:xdr="http://schemas.openxmlformats.org/drawingml/2006/spreadsheetDrawing">
      <xdr:col>7</xdr:col>
      <xdr:colOff>31750</xdr:colOff>
      <xdr:row>86</xdr:row>
      <xdr:rowOff>169545</xdr:rowOff>
    </xdr:to>
    <xdr:sp macro="" textlink="">
      <xdr:nvSpPr>
        <xdr:cNvPr id="220" name="楕円 219"/>
        <xdr:cNvSpPr/>
      </xdr:nvSpPr>
      <xdr:spPr>
        <a:xfrm>
          <a:off x="1397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154940</xdr:rowOff>
    </xdr:from>
    <xdr:ext cx="762000" cy="251460"/>
    <xdr:sp macro="" textlink="">
      <xdr:nvSpPr>
        <xdr:cNvPr id="221" name="テキスト ボックス 220"/>
        <xdr:cNvSpPr txBox="1"/>
      </xdr:nvSpPr>
      <xdr:spPr>
        <a:xfrm>
          <a:off x="1066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935" cy="358775"/>
    <xdr:sp macro="" textlink="">
      <xdr:nvSpPr>
        <xdr:cNvPr id="224" name="テキスト ボックス 223"/>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類似団体の平均に近づいているものの、差が詰まらない状況である。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引き続き第４次北広島町行政改革大綱に基づき、定員の適正化に努める。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121285</xdr:rowOff>
    </xdr:to>
    <xdr:cxnSp macro="">
      <xdr:nvCxnSpPr>
        <xdr:cNvPr id="252" name="直線コネクタ 251"/>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3"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4" name="直線コネクタ 253"/>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5"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6" name="直線コネクタ 255"/>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66040</xdr:rowOff>
    </xdr:from>
    <xdr:to xmlns:xdr="http://schemas.openxmlformats.org/drawingml/2006/spreadsheetDrawing">
      <xdr:col>81</xdr:col>
      <xdr:colOff>44450</xdr:colOff>
      <xdr:row>85</xdr:row>
      <xdr:rowOff>100965</xdr:rowOff>
    </xdr:to>
    <xdr:cxnSp macro="">
      <xdr:nvCxnSpPr>
        <xdr:cNvPr id="257" name="直線コネクタ 256"/>
        <xdr:cNvCxnSpPr/>
      </xdr:nvCxnSpPr>
      <xdr:spPr>
        <a:xfrm>
          <a:off x="16179800" y="146392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13970</xdr:rowOff>
    </xdr:from>
    <xdr:ext cx="762000" cy="259080"/>
    <xdr:sp macro="" textlink="">
      <xdr:nvSpPr>
        <xdr:cNvPr id="258" name="給与水準   （国との比較）平均値テキスト"/>
        <xdr:cNvSpPr txBox="1"/>
      </xdr:nvSpPr>
      <xdr:spPr>
        <a:xfrm>
          <a:off x="17106900" y="1424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168910</xdr:rowOff>
    </xdr:from>
    <xdr:to xmlns:xdr="http://schemas.openxmlformats.org/drawingml/2006/spreadsheetDrawing">
      <xdr:col>81</xdr:col>
      <xdr:colOff>95250</xdr:colOff>
      <xdr:row>84</xdr:row>
      <xdr:rowOff>99060</xdr:rowOff>
    </xdr:to>
    <xdr:sp macro="" textlink="">
      <xdr:nvSpPr>
        <xdr:cNvPr id="259" name="フローチャート: 判断 258"/>
        <xdr:cNvSpPr/>
      </xdr:nvSpPr>
      <xdr:spPr>
        <a:xfrm>
          <a:off x="169672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66040</xdr:rowOff>
    </xdr:from>
    <xdr:to xmlns:xdr="http://schemas.openxmlformats.org/drawingml/2006/spreadsheetDrawing">
      <xdr:col>77</xdr:col>
      <xdr:colOff>44450</xdr:colOff>
      <xdr:row>85</xdr:row>
      <xdr:rowOff>169545</xdr:rowOff>
    </xdr:to>
    <xdr:cxnSp macro="">
      <xdr:nvCxnSpPr>
        <xdr:cNvPr id="260" name="直線コネクタ 259"/>
        <xdr:cNvCxnSpPr/>
      </xdr:nvCxnSpPr>
      <xdr:spPr>
        <a:xfrm flipV="1">
          <a:off x="15290800" y="146392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61" name="フローチャート: 判断 260"/>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126365</xdr:rowOff>
    </xdr:from>
    <xdr:ext cx="736600" cy="259080"/>
    <xdr:sp macro="" textlink="">
      <xdr:nvSpPr>
        <xdr:cNvPr id="262" name="テキスト ボックス 261"/>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169545</xdr:rowOff>
    </xdr:from>
    <xdr:to xmlns:xdr="http://schemas.openxmlformats.org/drawingml/2006/spreadsheetDrawing">
      <xdr:col>72</xdr:col>
      <xdr:colOff>203200</xdr:colOff>
      <xdr:row>86</xdr:row>
      <xdr:rowOff>32385</xdr:rowOff>
    </xdr:to>
    <xdr:cxnSp macro="">
      <xdr:nvCxnSpPr>
        <xdr:cNvPr id="263" name="直線コネクタ 262"/>
        <xdr:cNvCxnSpPr/>
      </xdr:nvCxnSpPr>
      <xdr:spPr>
        <a:xfrm flipV="1">
          <a:off x="14401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14605</xdr:rowOff>
    </xdr:from>
    <xdr:to xmlns:xdr="http://schemas.openxmlformats.org/drawingml/2006/spreadsheetDrawing">
      <xdr:col>73</xdr:col>
      <xdr:colOff>44450</xdr:colOff>
      <xdr:row>84</xdr:row>
      <xdr:rowOff>116205</xdr:rowOff>
    </xdr:to>
    <xdr:sp macro="" textlink="">
      <xdr:nvSpPr>
        <xdr:cNvPr id="264" name="フローチャート: 判断 263"/>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126365</xdr:rowOff>
    </xdr:from>
    <xdr:ext cx="762000" cy="259080"/>
    <xdr:sp macro="" textlink="">
      <xdr:nvSpPr>
        <xdr:cNvPr id="265" name="テキスト ボックス 264"/>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86</xdr:row>
      <xdr:rowOff>84455</xdr:rowOff>
    </xdr:to>
    <xdr:cxnSp macro="">
      <xdr:nvCxnSpPr>
        <xdr:cNvPr id="266" name="直線コネクタ 265"/>
        <xdr:cNvCxnSpPr/>
      </xdr:nvCxnSpPr>
      <xdr:spPr>
        <a:xfrm flipV="1">
          <a:off x="13512800" y="147770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203200</xdr:colOff>
      <xdr:row>85</xdr:row>
      <xdr:rowOff>13335</xdr:rowOff>
    </xdr:to>
    <xdr:sp macro="" textlink="">
      <xdr:nvSpPr>
        <xdr:cNvPr id="267" name="フローチャート: 判断 266"/>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2000" cy="259080"/>
    <xdr:sp macro="" textlink="">
      <xdr:nvSpPr>
        <xdr:cNvPr id="268" name="テキスト ボックス 267"/>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69" name="フローチャート: 判断 268"/>
        <xdr:cNvSpPr/>
      </xdr:nvSpPr>
      <xdr:spPr>
        <a:xfrm>
          <a:off x="13462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70" name="テキスト ボックス 269"/>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76" name="楕円 275"/>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77"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78" name="楕円 277"/>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101600</xdr:rowOff>
    </xdr:from>
    <xdr:ext cx="736600" cy="259080"/>
    <xdr:sp macro="" textlink="">
      <xdr:nvSpPr>
        <xdr:cNvPr id="279" name="テキスト ボックス 278"/>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80" name="楕円 279"/>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2000" cy="258445"/>
    <xdr:sp macro="" textlink="">
      <xdr:nvSpPr>
        <xdr:cNvPr id="281" name="テキスト ボックス 280"/>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2" name="楕円 281"/>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3" name="テキスト ボックス 282"/>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84" name="楕円 283"/>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120650</xdr:rowOff>
    </xdr:from>
    <xdr:ext cx="762000" cy="251460"/>
    <xdr:sp macro="" textlink="">
      <xdr:nvSpPr>
        <xdr:cNvPr id="285" name="テキスト ボックス 284"/>
        <xdr:cNvSpPr txBox="1"/>
      </xdr:nvSpPr>
      <xdr:spPr>
        <a:xfrm>
          <a:off x="131318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935" cy="353060"/>
    <xdr:sp macro="" textlink="">
      <xdr:nvSpPr>
        <xdr:cNvPr id="288" name="テキスト ボックス 287"/>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人口減少により、前年度から数値が増加している。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これまでも北広島町行政改革大綱に基づき定員の適正化に取り組んできたが、人口自体の減少が影響し、増加傾向である。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類似団体の平均と比べ極めて多い状況であり、引き続き第４次北広島町行政改革大綱に基づき、定員の適正化に努める。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66</xdr:row>
      <xdr:rowOff>123825</xdr:rowOff>
    </xdr:to>
    <xdr:cxnSp macro="">
      <xdr:nvCxnSpPr>
        <xdr:cNvPr id="317" name="直線コネクタ 316"/>
        <xdr:cNvCxnSpPr/>
      </xdr:nvCxnSpPr>
      <xdr:spPr>
        <a:xfrm flipV="1">
          <a:off x="17018000" y="1008824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95885</xdr:rowOff>
    </xdr:from>
    <xdr:ext cx="762000" cy="259080"/>
    <xdr:sp macro="" textlink="">
      <xdr:nvSpPr>
        <xdr:cNvPr id="318" name="定員管理の状況最小値テキスト"/>
        <xdr:cNvSpPr txBox="1"/>
      </xdr:nvSpPr>
      <xdr:spPr>
        <a:xfrm>
          <a:off x="171069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123825</xdr:rowOff>
    </xdr:from>
    <xdr:to xmlns:xdr="http://schemas.openxmlformats.org/drawingml/2006/spreadsheetDrawing">
      <xdr:col>81</xdr:col>
      <xdr:colOff>133350</xdr:colOff>
      <xdr:row>66</xdr:row>
      <xdr:rowOff>123825</xdr:rowOff>
    </xdr:to>
    <xdr:cxnSp macro="">
      <xdr:nvCxnSpPr>
        <xdr:cNvPr id="319" name="直線コネクタ 318"/>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0"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1" name="直線コネクタ 320"/>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29210</xdr:rowOff>
    </xdr:from>
    <xdr:to xmlns:xdr="http://schemas.openxmlformats.org/drawingml/2006/spreadsheetDrawing">
      <xdr:col>81</xdr:col>
      <xdr:colOff>44450</xdr:colOff>
      <xdr:row>66</xdr:row>
      <xdr:rowOff>123825</xdr:rowOff>
    </xdr:to>
    <xdr:cxnSp macro="">
      <xdr:nvCxnSpPr>
        <xdr:cNvPr id="322" name="直線コネクタ 321"/>
        <xdr:cNvCxnSpPr/>
      </xdr:nvCxnSpPr>
      <xdr:spPr>
        <a:xfrm>
          <a:off x="16179800" y="1134491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118110</xdr:rowOff>
    </xdr:from>
    <xdr:ext cx="762000" cy="259080"/>
    <xdr:sp macro="" textlink="">
      <xdr:nvSpPr>
        <xdr:cNvPr id="323" name="定員管理の状況平均値テキスト"/>
        <xdr:cNvSpPr txBox="1"/>
      </xdr:nvSpPr>
      <xdr:spPr>
        <a:xfrm>
          <a:off x="17106900" y="10405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101600</xdr:rowOff>
    </xdr:from>
    <xdr:to xmlns:xdr="http://schemas.openxmlformats.org/drawingml/2006/spreadsheetDrawing">
      <xdr:col>81</xdr:col>
      <xdr:colOff>95250</xdr:colOff>
      <xdr:row>62</xdr:row>
      <xdr:rowOff>31750</xdr:rowOff>
    </xdr:to>
    <xdr:sp macro="" textlink="">
      <xdr:nvSpPr>
        <xdr:cNvPr id="324" name="フローチャート: 判断 323"/>
        <xdr:cNvSpPr/>
      </xdr:nvSpPr>
      <xdr:spPr>
        <a:xfrm>
          <a:off x="169672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147320</xdr:rowOff>
    </xdr:from>
    <xdr:to xmlns:xdr="http://schemas.openxmlformats.org/drawingml/2006/spreadsheetDrawing">
      <xdr:col>77</xdr:col>
      <xdr:colOff>44450</xdr:colOff>
      <xdr:row>66</xdr:row>
      <xdr:rowOff>29210</xdr:rowOff>
    </xdr:to>
    <xdr:cxnSp macro="">
      <xdr:nvCxnSpPr>
        <xdr:cNvPr id="325" name="直線コネクタ 324"/>
        <xdr:cNvCxnSpPr/>
      </xdr:nvCxnSpPr>
      <xdr:spPr>
        <a:xfrm>
          <a:off x="15290800" y="112915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99695</xdr:rowOff>
    </xdr:from>
    <xdr:to xmlns:xdr="http://schemas.openxmlformats.org/drawingml/2006/spreadsheetDrawing">
      <xdr:col>77</xdr:col>
      <xdr:colOff>95250</xdr:colOff>
      <xdr:row>62</xdr:row>
      <xdr:rowOff>29845</xdr:rowOff>
    </xdr:to>
    <xdr:sp macro="" textlink="">
      <xdr:nvSpPr>
        <xdr:cNvPr id="326" name="フローチャート: 判断 325"/>
        <xdr:cNvSpPr/>
      </xdr:nvSpPr>
      <xdr:spPr>
        <a:xfrm>
          <a:off x="161290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40640</xdr:rowOff>
    </xdr:from>
    <xdr:ext cx="736600" cy="251460"/>
    <xdr:sp macro="" textlink="">
      <xdr:nvSpPr>
        <xdr:cNvPr id="327" name="テキスト ボックス 326"/>
        <xdr:cNvSpPr txBox="1"/>
      </xdr:nvSpPr>
      <xdr:spPr>
        <a:xfrm>
          <a:off x="15798800" y="10327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88265</xdr:rowOff>
    </xdr:from>
    <xdr:to xmlns:xdr="http://schemas.openxmlformats.org/drawingml/2006/spreadsheetDrawing">
      <xdr:col>72</xdr:col>
      <xdr:colOff>203200</xdr:colOff>
      <xdr:row>65</xdr:row>
      <xdr:rowOff>147320</xdr:rowOff>
    </xdr:to>
    <xdr:cxnSp macro="">
      <xdr:nvCxnSpPr>
        <xdr:cNvPr id="328" name="直線コネクタ 327"/>
        <xdr:cNvCxnSpPr/>
      </xdr:nvCxnSpPr>
      <xdr:spPr>
        <a:xfrm>
          <a:off x="14401800" y="112325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61595</xdr:rowOff>
    </xdr:from>
    <xdr:to xmlns:xdr="http://schemas.openxmlformats.org/drawingml/2006/spreadsheetDrawing">
      <xdr:col>73</xdr:col>
      <xdr:colOff>44450</xdr:colOff>
      <xdr:row>61</xdr:row>
      <xdr:rowOff>163195</xdr:rowOff>
    </xdr:to>
    <xdr:sp macro="" textlink="">
      <xdr:nvSpPr>
        <xdr:cNvPr id="329" name="フローチャート: 判断 328"/>
        <xdr:cNvSpPr/>
      </xdr:nvSpPr>
      <xdr:spPr>
        <a:xfrm>
          <a:off x="15240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1905</xdr:rowOff>
    </xdr:from>
    <xdr:ext cx="762000" cy="259080"/>
    <xdr:sp macro="" textlink="">
      <xdr:nvSpPr>
        <xdr:cNvPr id="330" name="テキスト ボックス 329"/>
        <xdr:cNvSpPr txBox="1"/>
      </xdr:nvSpPr>
      <xdr:spPr>
        <a:xfrm>
          <a:off x="149098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80010</xdr:rowOff>
    </xdr:from>
    <xdr:to xmlns:xdr="http://schemas.openxmlformats.org/drawingml/2006/spreadsheetDrawing">
      <xdr:col>68</xdr:col>
      <xdr:colOff>152400</xdr:colOff>
      <xdr:row>65</xdr:row>
      <xdr:rowOff>88265</xdr:rowOff>
    </xdr:to>
    <xdr:cxnSp macro="">
      <xdr:nvCxnSpPr>
        <xdr:cNvPr id="331" name="直線コネクタ 330"/>
        <xdr:cNvCxnSpPr/>
      </xdr:nvCxnSpPr>
      <xdr:spPr>
        <a:xfrm>
          <a:off x="13512800" y="11224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22225</xdr:rowOff>
    </xdr:from>
    <xdr:to xmlns:xdr="http://schemas.openxmlformats.org/drawingml/2006/spreadsheetDrawing">
      <xdr:col>68</xdr:col>
      <xdr:colOff>203200</xdr:colOff>
      <xdr:row>61</xdr:row>
      <xdr:rowOff>123825</xdr:rowOff>
    </xdr:to>
    <xdr:sp macro="" textlink="">
      <xdr:nvSpPr>
        <xdr:cNvPr id="332" name="フローチャート: 判断 331"/>
        <xdr:cNvSpPr/>
      </xdr:nvSpPr>
      <xdr:spPr>
        <a:xfrm>
          <a:off x="143510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133985</xdr:rowOff>
    </xdr:from>
    <xdr:ext cx="762000" cy="249555"/>
    <xdr:sp macro="" textlink="">
      <xdr:nvSpPr>
        <xdr:cNvPr id="333" name="テキスト ボックス 332"/>
        <xdr:cNvSpPr txBox="1"/>
      </xdr:nvSpPr>
      <xdr:spPr>
        <a:xfrm>
          <a:off x="14020800" y="10249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56515</xdr:rowOff>
    </xdr:from>
    <xdr:to xmlns:xdr="http://schemas.openxmlformats.org/drawingml/2006/spreadsheetDrawing">
      <xdr:col>64</xdr:col>
      <xdr:colOff>152400</xdr:colOff>
      <xdr:row>61</xdr:row>
      <xdr:rowOff>158115</xdr:rowOff>
    </xdr:to>
    <xdr:sp macro="" textlink="">
      <xdr:nvSpPr>
        <xdr:cNvPr id="334" name="フローチャート: 判断 333"/>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168275</xdr:rowOff>
    </xdr:from>
    <xdr:ext cx="762000" cy="249555"/>
    <xdr:sp macro="" textlink="">
      <xdr:nvSpPr>
        <xdr:cNvPr id="335" name="テキスト ボックス 334"/>
        <xdr:cNvSpPr txBox="1"/>
      </xdr:nvSpPr>
      <xdr:spPr>
        <a:xfrm>
          <a:off x="13131800" y="10283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73025</xdr:rowOff>
    </xdr:from>
    <xdr:to xmlns:xdr="http://schemas.openxmlformats.org/drawingml/2006/spreadsheetDrawing">
      <xdr:col>81</xdr:col>
      <xdr:colOff>95250</xdr:colOff>
      <xdr:row>67</xdr:row>
      <xdr:rowOff>3175</xdr:rowOff>
    </xdr:to>
    <xdr:sp macro="" textlink="">
      <xdr:nvSpPr>
        <xdr:cNvPr id="341" name="楕円 340"/>
        <xdr:cNvSpPr/>
      </xdr:nvSpPr>
      <xdr:spPr>
        <a:xfrm>
          <a:off x="16967200" y="113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140335</xdr:rowOff>
    </xdr:from>
    <xdr:ext cx="762000" cy="259080"/>
    <xdr:sp macro="" textlink="">
      <xdr:nvSpPr>
        <xdr:cNvPr id="342" name="定員管理の状況該当値テキスト"/>
        <xdr:cNvSpPr txBox="1"/>
      </xdr:nvSpPr>
      <xdr:spPr>
        <a:xfrm>
          <a:off x="17106900" y="1128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149860</xdr:rowOff>
    </xdr:from>
    <xdr:to xmlns:xdr="http://schemas.openxmlformats.org/drawingml/2006/spreadsheetDrawing">
      <xdr:col>77</xdr:col>
      <xdr:colOff>95250</xdr:colOff>
      <xdr:row>66</xdr:row>
      <xdr:rowOff>80010</xdr:rowOff>
    </xdr:to>
    <xdr:sp macro="" textlink="">
      <xdr:nvSpPr>
        <xdr:cNvPr id="343" name="楕円 342"/>
        <xdr:cNvSpPr/>
      </xdr:nvSpPr>
      <xdr:spPr>
        <a:xfrm>
          <a:off x="16129000" y="112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64770</xdr:rowOff>
    </xdr:from>
    <xdr:ext cx="736600" cy="250190"/>
    <xdr:sp macro="" textlink="">
      <xdr:nvSpPr>
        <xdr:cNvPr id="344" name="テキスト ボックス 343"/>
        <xdr:cNvSpPr txBox="1"/>
      </xdr:nvSpPr>
      <xdr:spPr>
        <a:xfrm>
          <a:off x="15798800" y="113804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96520</xdr:rowOff>
    </xdr:from>
    <xdr:to xmlns:xdr="http://schemas.openxmlformats.org/drawingml/2006/spreadsheetDrawing">
      <xdr:col>73</xdr:col>
      <xdr:colOff>44450</xdr:colOff>
      <xdr:row>66</xdr:row>
      <xdr:rowOff>26670</xdr:rowOff>
    </xdr:to>
    <xdr:sp macro="" textlink="">
      <xdr:nvSpPr>
        <xdr:cNvPr id="345" name="楕円 344"/>
        <xdr:cNvSpPr/>
      </xdr:nvSpPr>
      <xdr:spPr>
        <a:xfrm>
          <a:off x="152400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11430</xdr:rowOff>
    </xdr:from>
    <xdr:ext cx="762000" cy="259080"/>
    <xdr:sp macro="" textlink="">
      <xdr:nvSpPr>
        <xdr:cNvPr id="346" name="テキスト ボックス 345"/>
        <xdr:cNvSpPr txBox="1"/>
      </xdr:nvSpPr>
      <xdr:spPr>
        <a:xfrm>
          <a:off x="149098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37465</xdr:rowOff>
    </xdr:from>
    <xdr:to xmlns:xdr="http://schemas.openxmlformats.org/drawingml/2006/spreadsheetDrawing">
      <xdr:col>68</xdr:col>
      <xdr:colOff>203200</xdr:colOff>
      <xdr:row>65</xdr:row>
      <xdr:rowOff>139065</xdr:rowOff>
    </xdr:to>
    <xdr:sp macro="" textlink="">
      <xdr:nvSpPr>
        <xdr:cNvPr id="347" name="楕円 346"/>
        <xdr:cNvSpPr/>
      </xdr:nvSpPr>
      <xdr:spPr>
        <a:xfrm>
          <a:off x="14351000" y="111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123825</xdr:rowOff>
    </xdr:from>
    <xdr:ext cx="762000" cy="248285"/>
    <xdr:sp macro="" textlink="">
      <xdr:nvSpPr>
        <xdr:cNvPr id="348" name="テキスト ボックス 347"/>
        <xdr:cNvSpPr txBox="1"/>
      </xdr:nvSpPr>
      <xdr:spPr>
        <a:xfrm>
          <a:off x="14020800" y="11268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29210</xdr:rowOff>
    </xdr:from>
    <xdr:to xmlns:xdr="http://schemas.openxmlformats.org/drawingml/2006/spreadsheetDrawing">
      <xdr:col>64</xdr:col>
      <xdr:colOff>152400</xdr:colOff>
      <xdr:row>65</xdr:row>
      <xdr:rowOff>130810</xdr:rowOff>
    </xdr:to>
    <xdr:sp macro="" textlink="">
      <xdr:nvSpPr>
        <xdr:cNvPr id="349" name="楕円 348"/>
        <xdr:cNvSpPr/>
      </xdr:nvSpPr>
      <xdr:spPr>
        <a:xfrm>
          <a:off x="13462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115570</xdr:rowOff>
    </xdr:from>
    <xdr:ext cx="762000" cy="259080"/>
    <xdr:sp macro="" textlink="">
      <xdr:nvSpPr>
        <xdr:cNvPr id="350" name="テキスト ボックス 349"/>
        <xdr:cNvSpPr txBox="1"/>
      </xdr:nvSpPr>
      <xdr:spPr>
        <a:xfrm>
          <a:off x="13131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8935" cy="358775"/>
    <xdr:sp macro="" textlink="">
      <xdr:nvSpPr>
        <xdr:cNvPr id="353" name="テキスト ボックス 352"/>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地方債の元利償還金（準元利償還金を含む）の減少により0.7%減少した。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経年で見ると改善傾向にあるものの、依然として類似団体内で低い位置に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86360</xdr:rowOff>
    </xdr:from>
    <xdr:to xmlns:xdr="http://schemas.openxmlformats.org/drawingml/2006/spreadsheetDrawing">
      <xdr:col>81</xdr:col>
      <xdr:colOff>44450</xdr:colOff>
      <xdr:row>45</xdr:row>
      <xdr:rowOff>9525</xdr:rowOff>
    </xdr:to>
    <xdr:cxnSp macro="">
      <xdr:nvCxnSpPr>
        <xdr:cNvPr id="378" name="直線コネクタ 377"/>
        <xdr:cNvCxnSpPr/>
      </xdr:nvCxnSpPr>
      <xdr:spPr>
        <a:xfrm flipV="1">
          <a:off x="17018000" y="643001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153035</xdr:rowOff>
    </xdr:from>
    <xdr:ext cx="762000" cy="259080"/>
    <xdr:sp macro="" textlink="">
      <xdr:nvSpPr>
        <xdr:cNvPr id="379" name="公債費負担の状況最小値テキスト"/>
        <xdr:cNvSpPr txBox="1"/>
      </xdr:nvSpPr>
      <xdr:spPr>
        <a:xfrm>
          <a:off x="17106900" y="7696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9525</xdr:rowOff>
    </xdr:from>
    <xdr:to xmlns:xdr="http://schemas.openxmlformats.org/drawingml/2006/spreadsheetDrawing">
      <xdr:col>81</xdr:col>
      <xdr:colOff>133350</xdr:colOff>
      <xdr:row>45</xdr:row>
      <xdr:rowOff>9525</xdr:rowOff>
    </xdr:to>
    <xdr:cxnSp macro="">
      <xdr:nvCxnSpPr>
        <xdr:cNvPr id="380" name="直線コネクタ 379"/>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1270</xdr:rowOff>
    </xdr:from>
    <xdr:ext cx="762000" cy="259080"/>
    <xdr:sp macro="" textlink="">
      <xdr:nvSpPr>
        <xdr:cNvPr id="381" name="公債費負担の状況最大値テキスト"/>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86360</xdr:rowOff>
    </xdr:from>
    <xdr:to xmlns:xdr="http://schemas.openxmlformats.org/drawingml/2006/spreadsheetDrawing">
      <xdr:col>81</xdr:col>
      <xdr:colOff>133350</xdr:colOff>
      <xdr:row>37</xdr:row>
      <xdr:rowOff>86360</xdr:rowOff>
    </xdr:to>
    <xdr:cxnSp macro="">
      <xdr:nvCxnSpPr>
        <xdr:cNvPr id="382" name="直線コネクタ 381"/>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20320</xdr:rowOff>
    </xdr:from>
    <xdr:to xmlns:xdr="http://schemas.openxmlformats.org/drawingml/2006/spreadsheetDrawing">
      <xdr:col>81</xdr:col>
      <xdr:colOff>44450</xdr:colOff>
      <xdr:row>44</xdr:row>
      <xdr:rowOff>76835</xdr:rowOff>
    </xdr:to>
    <xdr:cxnSp macro="">
      <xdr:nvCxnSpPr>
        <xdr:cNvPr id="383" name="直線コネクタ 382"/>
        <xdr:cNvCxnSpPr/>
      </xdr:nvCxnSpPr>
      <xdr:spPr>
        <a:xfrm flipV="1">
          <a:off x="16179800" y="756412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162560</xdr:rowOff>
    </xdr:from>
    <xdr:ext cx="762000" cy="259080"/>
    <xdr:sp macro="" textlink="">
      <xdr:nvSpPr>
        <xdr:cNvPr id="384" name="公債費負担の状況平均値テキスト"/>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85" name="フローチャート: 判断 384"/>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76835</xdr:rowOff>
    </xdr:from>
    <xdr:to xmlns:xdr="http://schemas.openxmlformats.org/drawingml/2006/spreadsheetDrawing">
      <xdr:col>77</xdr:col>
      <xdr:colOff>44450</xdr:colOff>
      <xdr:row>44</xdr:row>
      <xdr:rowOff>140970</xdr:rowOff>
    </xdr:to>
    <xdr:cxnSp macro="">
      <xdr:nvCxnSpPr>
        <xdr:cNvPr id="386" name="直線コネクタ 385"/>
        <xdr:cNvCxnSpPr/>
      </xdr:nvCxnSpPr>
      <xdr:spPr>
        <a:xfrm flipV="1">
          <a:off x="15290800" y="76206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146050</xdr:rowOff>
    </xdr:from>
    <xdr:to xmlns:xdr="http://schemas.openxmlformats.org/drawingml/2006/spreadsheetDrawing">
      <xdr:col>77</xdr:col>
      <xdr:colOff>95250</xdr:colOff>
      <xdr:row>42</xdr:row>
      <xdr:rowOff>76200</xdr:rowOff>
    </xdr:to>
    <xdr:sp macro="" textlink="">
      <xdr:nvSpPr>
        <xdr:cNvPr id="387" name="フローチャート: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86360</xdr:rowOff>
    </xdr:from>
    <xdr:ext cx="736600" cy="251460"/>
    <xdr:sp macro="" textlink="">
      <xdr:nvSpPr>
        <xdr:cNvPr id="388" name="テキスト ボックス 387"/>
        <xdr:cNvSpPr txBox="1"/>
      </xdr:nvSpPr>
      <xdr:spPr>
        <a:xfrm>
          <a:off x="15798800" y="694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140970</xdr:rowOff>
    </xdr:from>
    <xdr:to xmlns:xdr="http://schemas.openxmlformats.org/drawingml/2006/spreadsheetDrawing">
      <xdr:col>72</xdr:col>
      <xdr:colOff>203200</xdr:colOff>
      <xdr:row>45</xdr:row>
      <xdr:rowOff>26035</xdr:rowOff>
    </xdr:to>
    <xdr:cxnSp macro="">
      <xdr:nvCxnSpPr>
        <xdr:cNvPr id="389" name="直線コネクタ 388"/>
        <xdr:cNvCxnSpPr/>
      </xdr:nvCxnSpPr>
      <xdr:spPr>
        <a:xfrm flipV="1">
          <a:off x="14401800" y="76847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146050</xdr:rowOff>
    </xdr:from>
    <xdr:to xmlns:xdr="http://schemas.openxmlformats.org/drawingml/2006/spreadsheetDrawing">
      <xdr:col>73</xdr:col>
      <xdr:colOff>44450</xdr:colOff>
      <xdr:row>42</xdr:row>
      <xdr:rowOff>76200</xdr:rowOff>
    </xdr:to>
    <xdr:sp macro="" textlink="">
      <xdr:nvSpPr>
        <xdr:cNvPr id="390" name="フローチャート: 判断 38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86360</xdr:rowOff>
    </xdr:from>
    <xdr:ext cx="762000" cy="251460"/>
    <xdr:sp macro="" textlink="">
      <xdr:nvSpPr>
        <xdr:cNvPr id="391" name="テキスト ボックス 390"/>
        <xdr:cNvSpPr txBox="1"/>
      </xdr:nvSpPr>
      <xdr:spPr>
        <a:xfrm>
          <a:off x="14909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26035</xdr:rowOff>
    </xdr:from>
    <xdr:to xmlns:xdr="http://schemas.openxmlformats.org/drawingml/2006/spreadsheetDrawing">
      <xdr:col>68</xdr:col>
      <xdr:colOff>152400</xdr:colOff>
      <xdr:row>45</xdr:row>
      <xdr:rowOff>41910</xdr:rowOff>
    </xdr:to>
    <xdr:cxnSp macro="">
      <xdr:nvCxnSpPr>
        <xdr:cNvPr id="392" name="直線コネクタ 391"/>
        <xdr:cNvCxnSpPr/>
      </xdr:nvCxnSpPr>
      <xdr:spPr>
        <a:xfrm flipV="1">
          <a:off x="13512800" y="77412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170180</xdr:rowOff>
    </xdr:from>
    <xdr:to xmlns:xdr="http://schemas.openxmlformats.org/drawingml/2006/spreadsheetDrawing">
      <xdr:col>68</xdr:col>
      <xdr:colOff>203200</xdr:colOff>
      <xdr:row>42</xdr:row>
      <xdr:rowOff>100330</xdr:rowOff>
    </xdr:to>
    <xdr:sp macro="" textlink="">
      <xdr:nvSpPr>
        <xdr:cNvPr id="393" name="フローチャート: 判断 392"/>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110490</xdr:rowOff>
    </xdr:from>
    <xdr:ext cx="762000" cy="250190"/>
    <xdr:sp macro="" textlink="">
      <xdr:nvSpPr>
        <xdr:cNvPr id="394" name="テキスト ボックス 393"/>
        <xdr:cNvSpPr txBox="1"/>
      </xdr:nvSpPr>
      <xdr:spPr>
        <a:xfrm>
          <a:off x="14020800" y="6968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38735</xdr:rowOff>
    </xdr:from>
    <xdr:to xmlns:xdr="http://schemas.openxmlformats.org/drawingml/2006/spreadsheetDrawing">
      <xdr:col>64</xdr:col>
      <xdr:colOff>152400</xdr:colOff>
      <xdr:row>42</xdr:row>
      <xdr:rowOff>140335</xdr:rowOff>
    </xdr:to>
    <xdr:sp macro="" textlink="">
      <xdr:nvSpPr>
        <xdr:cNvPr id="395" name="フローチャート: 判断 394"/>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150495</xdr:rowOff>
    </xdr:from>
    <xdr:ext cx="762000" cy="259080"/>
    <xdr:sp macro="" textlink="">
      <xdr:nvSpPr>
        <xdr:cNvPr id="396" name="テキスト ボックス 395"/>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140970</xdr:rowOff>
    </xdr:from>
    <xdr:to xmlns:xdr="http://schemas.openxmlformats.org/drawingml/2006/spreadsheetDrawing">
      <xdr:col>81</xdr:col>
      <xdr:colOff>95250</xdr:colOff>
      <xdr:row>44</xdr:row>
      <xdr:rowOff>71120</xdr:rowOff>
    </xdr:to>
    <xdr:sp macro="" textlink="">
      <xdr:nvSpPr>
        <xdr:cNvPr id="402" name="楕円 401"/>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113030</xdr:rowOff>
    </xdr:from>
    <xdr:ext cx="762000" cy="259080"/>
    <xdr:sp macro="" textlink="">
      <xdr:nvSpPr>
        <xdr:cNvPr id="403" name="公債費負担の状況該当値テキスト"/>
        <xdr:cNvSpPr txBox="1"/>
      </xdr:nvSpPr>
      <xdr:spPr>
        <a:xfrm>
          <a:off x="17106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26035</xdr:rowOff>
    </xdr:from>
    <xdr:to xmlns:xdr="http://schemas.openxmlformats.org/drawingml/2006/spreadsheetDrawing">
      <xdr:col>77</xdr:col>
      <xdr:colOff>95250</xdr:colOff>
      <xdr:row>44</xdr:row>
      <xdr:rowOff>127635</xdr:rowOff>
    </xdr:to>
    <xdr:sp macro="" textlink="">
      <xdr:nvSpPr>
        <xdr:cNvPr id="404" name="楕円 403"/>
        <xdr:cNvSpPr/>
      </xdr:nvSpPr>
      <xdr:spPr>
        <a:xfrm>
          <a:off x="16129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112395</xdr:rowOff>
    </xdr:from>
    <xdr:ext cx="736600" cy="248285"/>
    <xdr:sp macro="" textlink="">
      <xdr:nvSpPr>
        <xdr:cNvPr id="405" name="テキスト ボックス 404"/>
        <xdr:cNvSpPr txBox="1"/>
      </xdr:nvSpPr>
      <xdr:spPr>
        <a:xfrm>
          <a:off x="15798800" y="76561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90170</xdr:rowOff>
    </xdr:from>
    <xdr:to xmlns:xdr="http://schemas.openxmlformats.org/drawingml/2006/spreadsheetDrawing">
      <xdr:col>73</xdr:col>
      <xdr:colOff>44450</xdr:colOff>
      <xdr:row>45</xdr:row>
      <xdr:rowOff>20320</xdr:rowOff>
    </xdr:to>
    <xdr:sp macro="" textlink="">
      <xdr:nvSpPr>
        <xdr:cNvPr id="406" name="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5080</xdr:rowOff>
    </xdr:from>
    <xdr:ext cx="762000" cy="259080"/>
    <xdr:sp macro="" textlink="">
      <xdr:nvSpPr>
        <xdr:cNvPr id="407" name="テキスト ボックス 406"/>
        <xdr:cNvSpPr txBox="1"/>
      </xdr:nvSpPr>
      <xdr:spPr>
        <a:xfrm>
          <a:off x="14909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146685</xdr:rowOff>
    </xdr:from>
    <xdr:to xmlns:xdr="http://schemas.openxmlformats.org/drawingml/2006/spreadsheetDrawing">
      <xdr:col>68</xdr:col>
      <xdr:colOff>203200</xdr:colOff>
      <xdr:row>45</xdr:row>
      <xdr:rowOff>76835</xdr:rowOff>
    </xdr:to>
    <xdr:sp macro="" textlink="">
      <xdr:nvSpPr>
        <xdr:cNvPr id="408" name="楕円 407"/>
        <xdr:cNvSpPr/>
      </xdr:nvSpPr>
      <xdr:spPr>
        <a:xfrm>
          <a:off x="14351000" y="7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61595</xdr:rowOff>
    </xdr:from>
    <xdr:ext cx="762000" cy="259080"/>
    <xdr:sp macro="" textlink="">
      <xdr:nvSpPr>
        <xdr:cNvPr id="409" name="テキスト ボックス 408"/>
        <xdr:cNvSpPr txBox="1"/>
      </xdr:nvSpPr>
      <xdr:spPr>
        <a:xfrm>
          <a:off x="14020800" y="7776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162560</xdr:rowOff>
    </xdr:from>
    <xdr:to xmlns:xdr="http://schemas.openxmlformats.org/drawingml/2006/spreadsheetDrawing">
      <xdr:col>64</xdr:col>
      <xdr:colOff>152400</xdr:colOff>
      <xdr:row>45</xdr:row>
      <xdr:rowOff>92710</xdr:rowOff>
    </xdr:to>
    <xdr:sp macro="" textlink="">
      <xdr:nvSpPr>
        <xdr:cNvPr id="410" name="楕円 409"/>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77470</xdr:rowOff>
    </xdr:from>
    <xdr:ext cx="762000" cy="248920"/>
    <xdr:sp macro="" textlink="">
      <xdr:nvSpPr>
        <xdr:cNvPr id="411" name="テキスト ボックス 410"/>
        <xdr:cNvSpPr txBox="1"/>
      </xdr:nvSpPr>
      <xdr:spPr>
        <a:xfrm>
          <a:off x="13131800" y="7792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935" cy="358775"/>
    <xdr:sp macro="" textlink="">
      <xdr:nvSpPr>
        <xdr:cNvPr id="414" name="テキスト ボックス 413"/>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地方債現在高及び公営企業債等繰入見込額の減少により、前年度より10.1%減少した。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58420</xdr:rowOff>
    </xdr:to>
    <xdr:cxnSp macro="">
      <xdr:nvCxnSpPr>
        <xdr:cNvPr id="440" name="直線コネクタ 439"/>
        <xdr:cNvCxnSpPr/>
      </xdr:nvCxnSpPr>
      <xdr:spPr>
        <a:xfrm flipV="1">
          <a:off x="17018000" y="23704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30480</xdr:rowOff>
    </xdr:from>
    <xdr:ext cx="762000" cy="250190"/>
    <xdr:sp macro="" textlink="">
      <xdr:nvSpPr>
        <xdr:cNvPr id="441" name="将来負担の状況最小値テキスト"/>
        <xdr:cNvSpPr txBox="1"/>
      </xdr:nvSpPr>
      <xdr:spPr>
        <a:xfrm>
          <a:off x="17106900" y="3802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58420</xdr:rowOff>
    </xdr:from>
    <xdr:to xmlns:xdr="http://schemas.openxmlformats.org/drawingml/2006/spreadsheetDrawing">
      <xdr:col>81</xdr:col>
      <xdr:colOff>133350</xdr:colOff>
      <xdr:row>22</xdr:row>
      <xdr:rowOff>58420</xdr:rowOff>
    </xdr:to>
    <xdr:cxnSp macro="">
      <xdr:nvCxnSpPr>
        <xdr:cNvPr id="442" name="直線コネクタ 441"/>
        <xdr:cNvCxnSpPr/>
      </xdr:nvCxnSpPr>
      <xdr:spPr>
        <a:xfrm>
          <a:off x="16929100" y="383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1460"/>
    <xdr:sp macro="" textlink="">
      <xdr:nvSpPr>
        <xdr:cNvPr id="443"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29210</xdr:rowOff>
    </xdr:from>
    <xdr:to xmlns:xdr="http://schemas.openxmlformats.org/drawingml/2006/spreadsheetDrawing">
      <xdr:col>81</xdr:col>
      <xdr:colOff>44450</xdr:colOff>
      <xdr:row>19</xdr:row>
      <xdr:rowOff>60325</xdr:rowOff>
    </xdr:to>
    <xdr:cxnSp macro="">
      <xdr:nvCxnSpPr>
        <xdr:cNvPr id="445" name="直線コネクタ 444"/>
        <xdr:cNvCxnSpPr/>
      </xdr:nvCxnSpPr>
      <xdr:spPr>
        <a:xfrm flipV="1">
          <a:off x="16179800" y="311531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1460"/>
    <xdr:sp macro="" textlink="">
      <xdr:nvSpPr>
        <xdr:cNvPr id="446"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7" name="フローチャート: 判断 44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60325</xdr:rowOff>
    </xdr:from>
    <xdr:to xmlns:xdr="http://schemas.openxmlformats.org/drawingml/2006/spreadsheetDrawing">
      <xdr:col>77</xdr:col>
      <xdr:colOff>44450</xdr:colOff>
      <xdr:row>20</xdr:row>
      <xdr:rowOff>93980</xdr:rowOff>
    </xdr:to>
    <xdr:cxnSp macro="">
      <xdr:nvCxnSpPr>
        <xdr:cNvPr id="448" name="直線コネクタ 447"/>
        <xdr:cNvCxnSpPr/>
      </xdr:nvCxnSpPr>
      <xdr:spPr>
        <a:xfrm flipV="1">
          <a:off x="15290800" y="331787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9" name="フローチャート: 判断 44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49555"/>
    <xdr:sp macro="" textlink="">
      <xdr:nvSpPr>
        <xdr:cNvPr id="450" name="テキスト ボックス 449"/>
        <xdr:cNvSpPr txBox="1"/>
      </xdr:nvSpPr>
      <xdr:spPr>
        <a:xfrm>
          <a:off x="15798800" y="2088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93980</xdr:rowOff>
    </xdr:from>
    <xdr:to xmlns:xdr="http://schemas.openxmlformats.org/drawingml/2006/spreadsheetDrawing">
      <xdr:col>72</xdr:col>
      <xdr:colOff>203200</xdr:colOff>
      <xdr:row>22</xdr:row>
      <xdr:rowOff>2540</xdr:rowOff>
    </xdr:to>
    <xdr:cxnSp macro="">
      <xdr:nvCxnSpPr>
        <xdr:cNvPr id="451" name="直線コネクタ 450"/>
        <xdr:cNvCxnSpPr/>
      </xdr:nvCxnSpPr>
      <xdr:spPr>
        <a:xfrm flipV="1">
          <a:off x="14401800" y="35229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52" name="フローチャート: 判断 45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49555"/>
    <xdr:sp macro="" textlink="">
      <xdr:nvSpPr>
        <xdr:cNvPr id="453" name="テキスト ボックス 452"/>
        <xdr:cNvSpPr txBox="1"/>
      </xdr:nvSpPr>
      <xdr:spPr>
        <a:xfrm>
          <a:off x="14909800" y="208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2540</xdr:rowOff>
    </xdr:from>
    <xdr:to xmlns:xdr="http://schemas.openxmlformats.org/drawingml/2006/spreadsheetDrawing">
      <xdr:col>68</xdr:col>
      <xdr:colOff>152400</xdr:colOff>
      <xdr:row>22</xdr:row>
      <xdr:rowOff>86995</xdr:rowOff>
    </xdr:to>
    <xdr:cxnSp macro="">
      <xdr:nvCxnSpPr>
        <xdr:cNvPr id="454" name="直線コネクタ 453"/>
        <xdr:cNvCxnSpPr/>
      </xdr:nvCxnSpPr>
      <xdr:spPr>
        <a:xfrm flipV="1">
          <a:off x="13512800" y="37744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17780</xdr:rowOff>
    </xdr:from>
    <xdr:to xmlns:xdr="http://schemas.openxmlformats.org/drawingml/2006/spreadsheetDrawing">
      <xdr:col>68</xdr:col>
      <xdr:colOff>203200</xdr:colOff>
      <xdr:row>15</xdr:row>
      <xdr:rowOff>119380</xdr:rowOff>
    </xdr:to>
    <xdr:sp macro="" textlink="">
      <xdr:nvSpPr>
        <xdr:cNvPr id="455" name="フローチャート: 判断 454"/>
        <xdr:cNvSpPr/>
      </xdr:nvSpPr>
      <xdr:spPr>
        <a:xfrm>
          <a:off x="14351000" y="25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129540</xdr:rowOff>
    </xdr:from>
    <xdr:ext cx="762000" cy="259080"/>
    <xdr:sp macro="" textlink="">
      <xdr:nvSpPr>
        <xdr:cNvPr id="456" name="テキスト ボックス 455"/>
        <xdr:cNvSpPr txBox="1"/>
      </xdr:nvSpPr>
      <xdr:spPr>
        <a:xfrm>
          <a:off x="14020800" y="235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116840</xdr:rowOff>
    </xdr:from>
    <xdr:to xmlns:xdr="http://schemas.openxmlformats.org/drawingml/2006/spreadsheetDrawing">
      <xdr:col>64</xdr:col>
      <xdr:colOff>152400</xdr:colOff>
      <xdr:row>18</xdr:row>
      <xdr:rowOff>46990</xdr:rowOff>
    </xdr:to>
    <xdr:sp macro="" textlink="">
      <xdr:nvSpPr>
        <xdr:cNvPr id="457" name="フローチャート: 判断 456"/>
        <xdr:cNvSpPr/>
      </xdr:nvSpPr>
      <xdr:spPr>
        <a:xfrm>
          <a:off x="1346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57150</xdr:rowOff>
    </xdr:from>
    <xdr:ext cx="762000" cy="259080"/>
    <xdr:sp macro="" textlink="">
      <xdr:nvSpPr>
        <xdr:cNvPr id="458" name="テキスト ボックス 457"/>
        <xdr:cNvSpPr txBox="1"/>
      </xdr:nvSpPr>
      <xdr:spPr>
        <a:xfrm>
          <a:off x="1313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149225</xdr:rowOff>
    </xdr:from>
    <xdr:to xmlns:xdr="http://schemas.openxmlformats.org/drawingml/2006/spreadsheetDrawing">
      <xdr:col>81</xdr:col>
      <xdr:colOff>95250</xdr:colOff>
      <xdr:row>18</xdr:row>
      <xdr:rowOff>79375</xdr:rowOff>
    </xdr:to>
    <xdr:sp macro="" textlink="">
      <xdr:nvSpPr>
        <xdr:cNvPr id="464" name="楕円 463"/>
        <xdr:cNvSpPr/>
      </xdr:nvSpPr>
      <xdr:spPr>
        <a:xfrm>
          <a:off x="169672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121285</xdr:rowOff>
    </xdr:from>
    <xdr:ext cx="762000" cy="250825"/>
    <xdr:sp macro="" textlink="">
      <xdr:nvSpPr>
        <xdr:cNvPr id="465" name="将来負担の状況該当値テキスト"/>
        <xdr:cNvSpPr txBox="1"/>
      </xdr:nvSpPr>
      <xdr:spPr>
        <a:xfrm>
          <a:off x="17106900" y="3035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9525</xdr:rowOff>
    </xdr:from>
    <xdr:to xmlns:xdr="http://schemas.openxmlformats.org/drawingml/2006/spreadsheetDrawing">
      <xdr:col>77</xdr:col>
      <xdr:colOff>95250</xdr:colOff>
      <xdr:row>19</xdr:row>
      <xdr:rowOff>111125</xdr:rowOff>
    </xdr:to>
    <xdr:sp macro="" textlink="">
      <xdr:nvSpPr>
        <xdr:cNvPr id="466" name="楕円 465"/>
        <xdr:cNvSpPr/>
      </xdr:nvSpPr>
      <xdr:spPr>
        <a:xfrm>
          <a:off x="16129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95885</xdr:rowOff>
    </xdr:from>
    <xdr:ext cx="736600" cy="259080"/>
    <xdr:sp macro="" textlink="">
      <xdr:nvSpPr>
        <xdr:cNvPr id="467" name="テキスト ボックス 466"/>
        <xdr:cNvSpPr txBox="1"/>
      </xdr:nvSpPr>
      <xdr:spPr>
        <a:xfrm>
          <a:off x="15798800" y="3353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43180</xdr:rowOff>
    </xdr:from>
    <xdr:to xmlns:xdr="http://schemas.openxmlformats.org/drawingml/2006/spreadsheetDrawing">
      <xdr:col>73</xdr:col>
      <xdr:colOff>44450</xdr:colOff>
      <xdr:row>20</xdr:row>
      <xdr:rowOff>144780</xdr:rowOff>
    </xdr:to>
    <xdr:sp macro="" textlink="">
      <xdr:nvSpPr>
        <xdr:cNvPr id="468" name="楕円 467"/>
        <xdr:cNvSpPr/>
      </xdr:nvSpPr>
      <xdr:spPr>
        <a:xfrm>
          <a:off x="15240000" y="34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129540</xdr:rowOff>
    </xdr:from>
    <xdr:ext cx="762000" cy="259080"/>
    <xdr:sp macro="" textlink="">
      <xdr:nvSpPr>
        <xdr:cNvPr id="469" name="テキスト ボックス 468"/>
        <xdr:cNvSpPr txBox="1"/>
      </xdr:nvSpPr>
      <xdr:spPr>
        <a:xfrm>
          <a:off x="14909800"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123190</xdr:rowOff>
    </xdr:from>
    <xdr:to xmlns:xdr="http://schemas.openxmlformats.org/drawingml/2006/spreadsheetDrawing">
      <xdr:col>68</xdr:col>
      <xdr:colOff>203200</xdr:colOff>
      <xdr:row>22</xdr:row>
      <xdr:rowOff>53340</xdr:rowOff>
    </xdr:to>
    <xdr:sp macro="" textlink="">
      <xdr:nvSpPr>
        <xdr:cNvPr id="470" name="楕円 469"/>
        <xdr:cNvSpPr/>
      </xdr:nvSpPr>
      <xdr:spPr>
        <a:xfrm>
          <a:off x="14351000" y="37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38100</xdr:rowOff>
    </xdr:from>
    <xdr:ext cx="762000" cy="259080"/>
    <xdr:sp macro="" textlink="">
      <xdr:nvSpPr>
        <xdr:cNvPr id="471" name="テキスト ボックス 470"/>
        <xdr:cNvSpPr txBox="1"/>
      </xdr:nvSpPr>
      <xdr:spPr>
        <a:xfrm>
          <a:off x="140208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36195</xdr:rowOff>
    </xdr:from>
    <xdr:to xmlns:xdr="http://schemas.openxmlformats.org/drawingml/2006/spreadsheetDrawing">
      <xdr:col>64</xdr:col>
      <xdr:colOff>152400</xdr:colOff>
      <xdr:row>22</xdr:row>
      <xdr:rowOff>137795</xdr:rowOff>
    </xdr:to>
    <xdr:sp macro="" textlink="">
      <xdr:nvSpPr>
        <xdr:cNvPr id="472" name="楕円 471"/>
        <xdr:cNvSpPr/>
      </xdr:nvSpPr>
      <xdr:spPr>
        <a:xfrm>
          <a:off x="13462000" y="3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122555</xdr:rowOff>
    </xdr:from>
    <xdr:ext cx="762000" cy="249555"/>
    <xdr:sp macro="" textlink="">
      <xdr:nvSpPr>
        <xdr:cNvPr id="473" name="テキスト ボックス 472"/>
        <xdr:cNvSpPr txBox="1"/>
      </xdr:nvSpPr>
      <xdr:spPr>
        <a:xfrm>
          <a:off x="131318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9440" cy="259080"/>
    <xdr:sp macro="" textlink="">
      <xdr:nvSpPr>
        <xdr:cNvPr id="32" name="テキスト ボックス 31"/>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人事院勧告を踏まえた給与引き上げ等による人件費決算額の増により、前年度より0.5%増加し比率は類似団体平均を上回った。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常備消防を直営していることや、町面積が中国地方一広く、支所を配置していることから職員数が多い。</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今後も第４次北広島町行政改革大綱に基づき、定員の適正化や時間外勤務の削減に取り組み、人件費の削減に努める。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5935" cy="250190"/>
    <xdr:sp macro="" textlink="">
      <xdr:nvSpPr>
        <xdr:cNvPr id="49" name="テキスト ボックス 48"/>
        <xdr:cNvSpPr txBox="1"/>
      </xdr:nvSpPr>
      <xdr:spPr>
        <a:xfrm>
          <a:off x="254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5935" cy="250190"/>
    <xdr:sp macro="" textlink="">
      <xdr:nvSpPr>
        <xdr:cNvPr id="51" name="テキスト ボックス 50"/>
        <xdr:cNvSpPr txBox="1"/>
      </xdr:nvSpPr>
      <xdr:spPr>
        <a:xfrm>
          <a:off x="254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5935" cy="250190"/>
    <xdr:sp macro="" textlink="">
      <xdr:nvSpPr>
        <xdr:cNvPr id="53" name="テキスト ボックス 52"/>
        <xdr:cNvSpPr txBox="1"/>
      </xdr:nvSpPr>
      <xdr:spPr>
        <a:xfrm>
          <a:off x="254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5935" cy="250190"/>
    <xdr:sp macro="" textlink="">
      <xdr:nvSpPr>
        <xdr:cNvPr id="55" name="テキスト ボックス 54"/>
        <xdr:cNvSpPr txBox="1"/>
      </xdr:nvSpPr>
      <xdr:spPr>
        <a:xfrm>
          <a:off x="254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935" cy="250190"/>
    <xdr:sp macro="" textlink="">
      <xdr:nvSpPr>
        <xdr:cNvPr id="57" name="テキスト ボックス 56"/>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145415</xdr:rowOff>
    </xdr:from>
    <xdr:to xmlns:xdr="http://schemas.openxmlformats.org/drawingml/2006/spreadsheetDrawing">
      <xdr:col>24</xdr:col>
      <xdr:colOff>25400</xdr:colOff>
      <xdr:row>41</xdr:row>
      <xdr:rowOff>19685</xdr:rowOff>
    </xdr:to>
    <xdr:cxnSp macro="">
      <xdr:nvCxnSpPr>
        <xdr:cNvPr id="59" name="直線コネクタ 58"/>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19685</xdr:rowOff>
    </xdr:from>
    <xdr:to xmlns:xdr="http://schemas.openxmlformats.org/drawingml/2006/spreadsheetDrawing">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60325</xdr:rowOff>
    </xdr:from>
    <xdr:ext cx="762000" cy="259080"/>
    <xdr:sp macro="" textlink="">
      <xdr:nvSpPr>
        <xdr:cNvPr id="62" name="人件費最大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145415</xdr:rowOff>
    </xdr:from>
    <xdr:to xmlns:xdr="http://schemas.openxmlformats.org/drawingml/2006/spreadsheetDrawing">
      <xdr:col>24</xdr:col>
      <xdr:colOff>114300</xdr:colOff>
      <xdr:row>34</xdr:row>
      <xdr:rowOff>145415</xdr:rowOff>
    </xdr:to>
    <xdr:cxnSp macro="">
      <xdr:nvCxnSpPr>
        <xdr:cNvPr id="63" name="直線コネクタ 62"/>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6350</xdr:rowOff>
    </xdr:from>
    <xdr:to xmlns:xdr="http://schemas.openxmlformats.org/drawingml/2006/spreadsheetDrawing">
      <xdr:col>24</xdr:col>
      <xdr:colOff>25400</xdr:colOff>
      <xdr:row>37</xdr:row>
      <xdr:rowOff>29210</xdr:rowOff>
    </xdr:to>
    <xdr:cxnSp macro="">
      <xdr:nvCxnSpPr>
        <xdr:cNvPr id="64" name="直線コネクタ 63"/>
        <xdr:cNvCxnSpPr/>
      </xdr:nvCxnSpPr>
      <xdr:spPr>
        <a:xfrm>
          <a:off x="3987800" y="6350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1460"/>
    <xdr:sp macro="" textlink="">
      <xdr:nvSpPr>
        <xdr:cNvPr id="65" name="人件費平均値テキスト"/>
        <xdr:cNvSpPr txBox="1"/>
      </xdr:nvSpPr>
      <xdr:spPr>
        <a:xfrm>
          <a:off x="4914900" y="6144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109220</xdr:rowOff>
    </xdr:from>
    <xdr:to xmlns:xdr="http://schemas.openxmlformats.org/drawingml/2006/spreadsheetDrawing">
      <xdr:col>19</xdr:col>
      <xdr:colOff>187325</xdr:colOff>
      <xdr:row>37</xdr:row>
      <xdr:rowOff>6350</xdr:rowOff>
    </xdr:to>
    <xdr:cxnSp macro="">
      <xdr:nvCxnSpPr>
        <xdr:cNvPr id="67" name="直線コネクタ 66"/>
        <xdr:cNvCxnSpPr/>
      </xdr:nvCxnSpPr>
      <xdr:spPr>
        <a:xfrm>
          <a:off x="3098800" y="6281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117475</xdr:rowOff>
    </xdr:from>
    <xdr:to xmlns:xdr="http://schemas.openxmlformats.org/drawingml/2006/spreadsheetDrawing">
      <xdr:col>20</xdr:col>
      <xdr:colOff>38100</xdr:colOff>
      <xdr:row>37</xdr:row>
      <xdr:rowOff>47625</xdr:rowOff>
    </xdr:to>
    <xdr:sp macro="" textlink="">
      <xdr:nvSpPr>
        <xdr:cNvPr id="68" name="フローチャート: 判断 67"/>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57785</xdr:rowOff>
    </xdr:from>
    <xdr:ext cx="724535" cy="259080"/>
    <xdr:sp macro="" textlink="">
      <xdr:nvSpPr>
        <xdr:cNvPr id="69" name="テキスト ボックス 68"/>
        <xdr:cNvSpPr txBox="1"/>
      </xdr:nvSpPr>
      <xdr:spPr>
        <a:xfrm>
          <a:off x="3606800" y="605853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109220</xdr:rowOff>
    </xdr:from>
    <xdr:to xmlns:xdr="http://schemas.openxmlformats.org/drawingml/2006/spreadsheetDrawing">
      <xdr:col>15</xdr:col>
      <xdr:colOff>98425</xdr:colOff>
      <xdr:row>37</xdr:row>
      <xdr:rowOff>29210</xdr:rowOff>
    </xdr:to>
    <xdr:cxnSp macro="">
      <xdr:nvCxnSpPr>
        <xdr:cNvPr id="70" name="直線コネクタ 69"/>
        <xdr:cNvCxnSpPr/>
      </xdr:nvCxnSpPr>
      <xdr:spPr>
        <a:xfrm flipV="1">
          <a:off x="2209800" y="6281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62230</xdr:rowOff>
    </xdr:from>
    <xdr:to xmlns:xdr="http://schemas.openxmlformats.org/drawingml/2006/spreadsheetDrawing">
      <xdr:col>15</xdr:col>
      <xdr:colOff>149225</xdr:colOff>
      <xdr:row>36</xdr:row>
      <xdr:rowOff>163830</xdr:rowOff>
    </xdr:to>
    <xdr:sp macro="" textlink="">
      <xdr:nvSpPr>
        <xdr:cNvPr id="71" name="フローチャート: 判断 70"/>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148590</xdr:rowOff>
    </xdr:from>
    <xdr:ext cx="762000" cy="259080"/>
    <xdr:sp macro="" textlink="">
      <xdr:nvSpPr>
        <xdr:cNvPr id="72" name="テキスト ボックス 71"/>
        <xdr:cNvSpPr txBox="1"/>
      </xdr:nvSpPr>
      <xdr:spPr>
        <a:xfrm>
          <a:off x="2717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29210</xdr:rowOff>
    </xdr:from>
    <xdr:to xmlns:xdr="http://schemas.openxmlformats.org/drawingml/2006/spreadsheetDrawing">
      <xdr:col>11</xdr:col>
      <xdr:colOff>9525</xdr:colOff>
      <xdr:row>37</xdr:row>
      <xdr:rowOff>60960</xdr:rowOff>
    </xdr:to>
    <xdr:cxnSp macro="">
      <xdr:nvCxnSpPr>
        <xdr:cNvPr id="73" name="直線コネクタ 72"/>
        <xdr:cNvCxnSpPr/>
      </xdr:nvCxnSpPr>
      <xdr:spPr>
        <a:xfrm flipV="1">
          <a:off x="1320800" y="6372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49935" cy="259080"/>
    <xdr:sp macro="" textlink="">
      <xdr:nvSpPr>
        <xdr:cNvPr id="75" name="テキスト ボックス 74"/>
        <xdr:cNvSpPr txBox="1"/>
      </xdr:nvSpPr>
      <xdr:spPr>
        <a:xfrm>
          <a:off x="1828800" y="60490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71755</xdr:rowOff>
    </xdr:from>
    <xdr:to xmlns:xdr="http://schemas.openxmlformats.org/drawingml/2006/spreadsheetDrawing">
      <xdr:col>6</xdr:col>
      <xdr:colOff>171450</xdr:colOff>
      <xdr:row>37</xdr:row>
      <xdr:rowOff>1905</xdr:rowOff>
    </xdr:to>
    <xdr:sp macro="" textlink="">
      <xdr:nvSpPr>
        <xdr:cNvPr id="76" name="フローチャート: 判断 75"/>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12065</xdr:rowOff>
    </xdr:from>
    <xdr:ext cx="749935" cy="259080"/>
    <xdr:sp macro="" textlink="">
      <xdr:nvSpPr>
        <xdr:cNvPr id="77" name="テキスト ボックス 76"/>
        <xdr:cNvSpPr txBox="1"/>
      </xdr:nvSpPr>
      <xdr:spPr>
        <a:xfrm>
          <a:off x="939800" y="60128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935" cy="259080"/>
    <xdr:sp macro="" textlink="">
      <xdr:nvSpPr>
        <xdr:cNvPr id="80" name="テキスト ボックス 79"/>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149225</xdr:rowOff>
    </xdr:from>
    <xdr:to xmlns:xdr="http://schemas.openxmlformats.org/drawingml/2006/spreadsheetDrawing">
      <xdr:col>24</xdr:col>
      <xdr:colOff>76200</xdr:colOff>
      <xdr:row>37</xdr:row>
      <xdr:rowOff>79375</xdr:rowOff>
    </xdr:to>
    <xdr:sp macro="" textlink="">
      <xdr:nvSpPr>
        <xdr:cNvPr id="83" name="楕円 82"/>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121285</xdr:rowOff>
    </xdr:from>
    <xdr:ext cx="762000" cy="250825"/>
    <xdr:sp macro="" textlink="">
      <xdr:nvSpPr>
        <xdr:cNvPr id="84" name="人件費該当値テキスト"/>
        <xdr:cNvSpPr txBox="1"/>
      </xdr:nvSpPr>
      <xdr:spPr>
        <a:xfrm>
          <a:off x="4914900"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85" name="楕円 84"/>
        <xdr:cNvSpPr/>
      </xdr:nvSpPr>
      <xdr:spPr>
        <a:xfrm>
          <a:off x="3937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41275</xdr:rowOff>
    </xdr:from>
    <xdr:ext cx="724535" cy="250825"/>
    <xdr:sp macro="" textlink="">
      <xdr:nvSpPr>
        <xdr:cNvPr id="86" name="テキスト ボックス 85"/>
        <xdr:cNvSpPr txBox="1"/>
      </xdr:nvSpPr>
      <xdr:spPr>
        <a:xfrm>
          <a:off x="3606800" y="6384925"/>
          <a:ext cx="724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57785</xdr:rowOff>
    </xdr:from>
    <xdr:to xmlns:xdr="http://schemas.openxmlformats.org/drawingml/2006/spreadsheetDrawing">
      <xdr:col>15</xdr:col>
      <xdr:colOff>149225</xdr:colOff>
      <xdr:row>36</xdr:row>
      <xdr:rowOff>159385</xdr:rowOff>
    </xdr:to>
    <xdr:sp macro="" textlink="">
      <xdr:nvSpPr>
        <xdr:cNvPr id="87" name="楕円 86"/>
        <xdr:cNvSpPr/>
      </xdr:nvSpPr>
      <xdr:spPr>
        <a:xfrm>
          <a:off x="3048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169545</xdr:rowOff>
    </xdr:from>
    <xdr:ext cx="762000" cy="248285"/>
    <xdr:sp macro="" textlink="">
      <xdr:nvSpPr>
        <xdr:cNvPr id="88" name="テキスト ボックス 87"/>
        <xdr:cNvSpPr txBox="1"/>
      </xdr:nvSpPr>
      <xdr:spPr>
        <a:xfrm>
          <a:off x="2717800" y="5998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149225</xdr:rowOff>
    </xdr:from>
    <xdr:to xmlns:xdr="http://schemas.openxmlformats.org/drawingml/2006/spreadsheetDrawing">
      <xdr:col>11</xdr:col>
      <xdr:colOff>60325</xdr:colOff>
      <xdr:row>37</xdr:row>
      <xdr:rowOff>79375</xdr:rowOff>
    </xdr:to>
    <xdr:sp macro="" textlink="">
      <xdr:nvSpPr>
        <xdr:cNvPr id="89" name="楕円 88"/>
        <xdr:cNvSpPr/>
      </xdr:nvSpPr>
      <xdr:spPr>
        <a:xfrm>
          <a:off x="2159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64135</xdr:rowOff>
    </xdr:from>
    <xdr:ext cx="749935" cy="250825"/>
    <xdr:sp macro="" textlink="">
      <xdr:nvSpPr>
        <xdr:cNvPr id="90" name="テキスト ボックス 89"/>
        <xdr:cNvSpPr txBox="1"/>
      </xdr:nvSpPr>
      <xdr:spPr>
        <a:xfrm>
          <a:off x="1828800" y="640778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10160</xdr:rowOff>
    </xdr:from>
    <xdr:to xmlns:xdr="http://schemas.openxmlformats.org/drawingml/2006/spreadsheetDrawing">
      <xdr:col>6</xdr:col>
      <xdr:colOff>171450</xdr:colOff>
      <xdr:row>37</xdr:row>
      <xdr:rowOff>111760</xdr:rowOff>
    </xdr:to>
    <xdr:sp macro="" textlink="">
      <xdr:nvSpPr>
        <xdr:cNvPr id="91" name="楕円 90"/>
        <xdr:cNvSpPr/>
      </xdr:nvSpPr>
      <xdr:spPr>
        <a:xfrm>
          <a:off x="1270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96520</xdr:rowOff>
    </xdr:from>
    <xdr:ext cx="749935" cy="259080"/>
    <xdr:sp macro="" textlink="">
      <xdr:nvSpPr>
        <xdr:cNvPr id="92" name="テキスト ボックス 91"/>
        <xdr:cNvSpPr txBox="1"/>
      </xdr:nvSpPr>
      <xdr:spPr>
        <a:xfrm>
          <a:off x="939800" y="64401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類似団体の平均よりやや低い数値で推移しているが、基幹系業務のクラウド化による総務費の高止まり等の影響もあり、横ばいの状況が続いている。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全国平均・県平均と比して数値は低い状況であるが、引き続き事務費等の削減に努める。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6385" cy="225425"/>
    <xdr:sp macro="" textlink="">
      <xdr:nvSpPr>
        <xdr:cNvPr id="104" name="テキスト ボックス 103"/>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935" cy="250190"/>
    <xdr:sp macro="" textlink="">
      <xdr:nvSpPr>
        <xdr:cNvPr id="106" name="テキスト ボックス 105"/>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495935" cy="250190"/>
    <xdr:sp macro="" textlink="">
      <xdr:nvSpPr>
        <xdr:cNvPr id="108" name="テキスト ボックス 107"/>
        <xdr:cNvSpPr txBox="1"/>
      </xdr:nvSpPr>
      <xdr:spPr>
        <a:xfrm>
          <a:off x="11938000" y="369951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495935" cy="250190"/>
    <xdr:sp macro="" textlink="">
      <xdr:nvSpPr>
        <xdr:cNvPr id="110" name="テキスト ボックス 109"/>
        <xdr:cNvSpPr txBox="1"/>
      </xdr:nvSpPr>
      <xdr:spPr>
        <a:xfrm>
          <a:off x="11938000" y="3413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495935" cy="250190"/>
    <xdr:sp macro="" textlink="">
      <xdr:nvSpPr>
        <xdr:cNvPr id="112" name="テキスト ボックス 111"/>
        <xdr:cNvSpPr txBox="1"/>
      </xdr:nvSpPr>
      <xdr:spPr>
        <a:xfrm>
          <a:off x="11938000" y="312801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5935" cy="250190"/>
    <xdr:sp macro="" textlink="">
      <xdr:nvSpPr>
        <xdr:cNvPr id="114" name="テキスト ボックス 113"/>
        <xdr:cNvSpPr txBox="1"/>
      </xdr:nvSpPr>
      <xdr:spPr>
        <a:xfrm>
          <a:off x="11938000" y="284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495935" cy="250190"/>
    <xdr:sp macro="" textlink="">
      <xdr:nvSpPr>
        <xdr:cNvPr id="116" name="テキスト ボックス 115"/>
        <xdr:cNvSpPr txBox="1"/>
      </xdr:nvSpPr>
      <xdr:spPr>
        <a:xfrm>
          <a:off x="11938000" y="255651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495935" cy="250190"/>
    <xdr:sp macro="" textlink="">
      <xdr:nvSpPr>
        <xdr:cNvPr id="118" name="テキスト ボックス 117"/>
        <xdr:cNvSpPr txBox="1"/>
      </xdr:nvSpPr>
      <xdr:spPr>
        <a:xfrm>
          <a:off x="11938000" y="2270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495935" cy="250190"/>
    <xdr:sp macro="" textlink="">
      <xdr:nvSpPr>
        <xdr:cNvPr id="120" name="テキスト ボックス 119"/>
        <xdr:cNvSpPr txBox="1"/>
      </xdr:nvSpPr>
      <xdr:spPr>
        <a:xfrm>
          <a:off x="11938000" y="198501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935" cy="250190"/>
    <xdr:sp macro="" textlink="">
      <xdr:nvSpPr>
        <xdr:cNvPr id="122" name="テキスト ボックス 121"/>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50800</xdr:rowOff>
    </xdr:from>
    <xdr:to xmlns:xdr="http://schemas.openxmlformats.org/drawingml/2006/spreadsheetDrawing">
      <xdr:col>82</xdr:col>
      <xdr:colOff>107950</xdr:colOff>
      <xdr:row>21</xdr:row>
      <xdr:rowOff>31750</xdr:rowOff>
    </xdr:to>
    <xdr:cxnSp macro="">
      <xdr:nvCxnSpPr>
        <xdr:cNvPr id="124" name="直線コネクタ 123"/>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3810</xdr:rowOff>
    </xdr:from>
    <xdr:ext cx="762000" cy="259080"/>
    <xdr:sp macro="" textlink="">
      <xdr:nvSpPr>
        <xdr:cNvPr id="125"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196850</xdr:colOff>
      <xdr:row>21</xdr:row>
      <xdr:rowOff>31750</xdr:rowOff>
    </xdr:to>
    <xdr:cxnSp macro="">
      <xdr:nvCxnSpPr>
        <xdr:cNvPr id="126" name="直線コネクタ 125"/>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137160</xdr:rowOff>
    </xdr:from>
    <xdr:ext cx="762000" cy="259080"/>
    <xdr:sp macro="" textlink="">
      <xdr:nvSpPr>
        <xdr:cNvPr id="127"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50800</xdr:rowOff>
    </xdr:from>
    <xdr:to xmlns:xdr="http://schemas.openxmlformats.org/drawingml/2006/spreadsheetDrawing">
      <xdr:col>82</xdr:col>
      <xdr:colOff>196850</xdr:colOff>
      <xdr:row>13</xdr:row>
      <xdr:rowOff>50800</xdr:rowOff>
    </xdr:to>
    <xdr:cxnSp macro="">
      <xdr:nvCxnSpPr>
        <xdr:cNvPr id="128" name="直線コネクタ 127"/>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88900</xdr:rowOff>
    </xdr:from>
    <xdr:to xmlns:xdr="http://schemas.openxmlformats.org/drawingml/2006/spreadsheetDrawing">
      <xdr:col>82</xdr:col>
      <xdr:colOff>107950</xdr:colOff>
      <xdr:row>14</xdr:row>
      <xdr:rowOff>127000</xdr:rowOff>
    </xdr:to>
    <xdr:cxnSp macro="">
      <xdr:nvCxnSpPr>
        <xdr:cNvPr id="129" name="直線コネクタ 128"/>
        <xdr:cNvCxnSpPr/>
      </xdr:nvCxnSpPr>
      <xdr:spPr>
        <a:xfrm>
          <a:off x="15671800" y="2489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48260</xdr:rowOff>
    </xdr:from>
    <xdr:ext cx="762000" cy="259080"/>
    <xdr:sp macro="" textlink="">
      <xdr:nvSpPr>
        <xdr:cNvPr id="130" name="物件費平均値テキスト"/>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76200</xdr:rowOff>
    </xdr:from>
    <xdr:to xmlns:xdr="http://schemas.openxmlformats.org/drawingml/2006/spreadsheetDrawing">
      <xdr:col>82</xdr:col>
      <xdr:colOff>158750</xdr:colOff>
      <xdr:row>16</xdr:row>
      <xdr:rowOff>6350</xdr:rowOff>
    </xdr:to>
    <xdr:sp macro="" textlink="">
      <xdr:nvSpPr>
        <xdr:cNvPr id="131" name="フローチャート: 判断 130"/>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69850</xdr:rowOff>
    </xdr:from>
    <xdr:to xmlns:xdr="http://schemas.openxmlformats.org/drawingml/2006/spreadsheetDrawing">
      <xdr:col>78</xdr:col>
      <xdr:colOff>69850</xdr:colOff>
      <xdr:row>14</xdr:row>
      <xdr:rowOff>88900</xdr:rowOff>
    </xdr:to>
    <xdr:cxnSp macro="">
      <xdr:nvCxnSpPr>
        <xdr:cNvPr id="132" name="直線コネクタ 131"/>
        <xdr:cNvCxnSpPr/>
      </xdr:nvCxnSpPr>
      <xdr:spPr>
        <a:xfrm>
          <a:off x="14782800" y="2470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38100</xdr:rowOff>
    </xdr:from>
    <xdr:to xmlns:xdr="http://schemas.openxmlformats.org/drawingml/2006/spreadsheetDrawing">
      <xdr:col>78</xdr:col>
      <xdr:colOff>120650</xdr:colOff>
      <xdr:row>15</xdr:row>
      <xdr:rowOff>139700</xdr:rowOff>
    </xdr:to>
    <xdr:sp macro="" textlink="">
      <xdr:nvSpPr>
        <xdr:cNvPr id="133" name="フローチャート: 判断 132"/>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124460</xdr:rowOff>
    </xdr:from>
    <xdr:ext cx="736600" cy="259080"/>
    <xdr:sp macro="" textlink="">
      <xdr:nvSpPr>
        <xdr:cNvPr id="134" name="テキスト ボックス 133"/>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69850</xdr:rowOff>
    </xdr:from>
    <xdr:to xmlns:xdr="http://schemas.openxmlformats.org/drawingml/2006/spreadsheetDrawing">
      <xdr:col>73</xdr:col>
      <xdr:colOff>180975</xdr:colOff>
      <xdr:row>14</xdr:row>
      <xdr:rowOff>127000</xdr:rowOff>
    </xdr:to>
    <xdr:cxnSp macro="">
      <xdr:nvCxnSpPr>
        <xdr:cNvPr id="135" name="直線コネクタ 134"/>
        <xdr:cNvCxnSpPr/>
      </xdr:nvCxnSpPr>
      <xdr:spPr>
        <a:xfrm flipV="1">
          <a:off x="13893800" y="2470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1460"/>
    <xdr:sp macro="" textlink="">
      <xdr:nvSpPr>
        <xdr:cNvPr id="137" name="テキスト ボックス 136"/>
        <xdr:cNvSpPr txBox="1"/>
      </xdr:nvSpPr>
      <xdr:spPr>
        <a:xfrm>
          <a:off x="14401800" y="26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127000</xdr:rowOff>
    </xdr:from>
    <xdr:to xmlns:xdr="http://schemas.openxmlformats.org/drawingml/2006/spreadsheetDrawing">
      <xdr:col>69</xdr:col>
      <xdr:colOff>92075</xdr:colOff>
      <xdr:row>14</xdr:row>
      <xdr:rowOff>146050</xdr:rowOff>
    </xdr:to>
    <xdr:cxnSp macro="">
      <xdr:nvCxnSpPr>
        <xdr:cNvPr id="138" name="直線コネクタ 137"/>
        <xdr:cNvCxnSpPr/>
      </xdr:nvCxnSpPr>
      <xdr:spPr>
        <a:xfrm flipV="1">
          <a:off x="13004800" y="2527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114300</xdr:rowOff>
    </xdr:from>
    <xdr:to xmlns:xdr="http://schemas.openxmlformats.org/drawingml/2006/spreadsheetDrawing">
      <xdr:col>69</xdr:col>
      <xdr:colOff>142875</xdr:colOff>
      <xdr:row>15</xdr:row>
      <xdr:rowOff>44450</xdr:rowOff>
    </xdr:to>
    <xdr:sp macro="" textlink="">
      <xdr:nvSpPr>
        <xdr:cNvPr id="139" name="フローチャート: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29210</xdr:rowOff>
    </xdr:from>
    <xdr:ext cx="749935" cy="251460"/>
    <xdr:sp macro="" textlink="">
      <xdr:nvSpPr>
        <xdr:cNvPr id="140" name="テキスト ボックス 139"/>
        <xdr:cNvSpPr txBox="1"/>
      </xdr:nvSpPr>
      <xdr:spPr>
        <a:xfrm>
          <a:off x="13512800" y="260096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123825</xdr:rowOff>
    </xdr:from>
    <xdr:to xmlns:xdr="http://schemas.openxmlformats.org/drawingml/2006/spreadsheetDrawing">
      <xdr:col>65</xdr:col>
      <xdr:colOff>53975</xdr:colOff>
      <xdr:row>15</xdr:row>
      <xdr:rowOff>53975</xdr:rowOff>
    </xdr:to>
    <xdr:sp macro="" textlink="">
      <xdr:nvSpPr>
        <xdr:cNvPr id="141" name="フローチャート: 判断 140"/>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38735</xdr:rowOff>
    </xdr:from>
    <xdr:ext cx="762000" cy="259080"/>
    <xdr:sp macro="" textlink="">
      <xdr:nvSpPr>
        <xdr:cNvPr id="142" name="テキスト ボックス 141"/>
        <xdr:cNvSpPr txBox="1"/>
      </xdr:nvSpPr>
      <xdr:spPr>
        <a:xfrm>
          <a:off x="126238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935" cy="259080"/>
    <xdr:sp macro="" textlink="">
      <xdr:nvSpPr>
        <xdr:cNvPr id="144" name="テキスト ボックス 143"/>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935" cy="259080"/>
    <xdr:sp macro="" textlink="">
      <xdr:nvSpPr>
        <xdr:cNvPr id="145" name="テキスト ボックス 144"/>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935" cy="259080"/>
    <xdr:sp macro="" textlink="">
      <xdr:nvSpPr>
        <xdr:cNvPr id="147" name="テキスト ボックス 146"/>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76200</xdr:rowOff>
    </xdr:from>
    <xdr:to xmlns:xdr="http://schemas.openxmlformats.org/drawingml/2006/spreadsheetDrawing">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92710</xdr:rowOff>
    </xdr:from>
    <xdr:ext cx="762000" cy="259080"/>
    <xdr:sp macro="" textlink="">
      <xdr:nvSpPr>
        <xdr:cNvPr id="149" name="物件費該当値テキスト"/>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38100</xdr:rowOff>
    </xdr:from>
    <xdr:to xmlns:xdr="http://schemas.openxmlformats.org/drawingml/2006/spreadsheetDrawing">
      <xdr:col>78</xdr:col>
      <xdr:colOff>120650</xdr:colOff>
      <xdr:row>14</xdr:row>
      <xdr:rowOff>139700</xdr:rowOff>
    </xdr:to>
    <xdr:sp macro="" textlink="">
      <xdr:nvSpPr>
        <xdr:cNvPr id="150" name="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149860</xdr:rowOff>
    </xdr:from>
    <xdr:ext cx="736600" cy="259080"/>
    <xdr:sp macro="" textlink="">
      <xdr:nvSpPr>
        <xdr:cNvPr id="151" name="テキスト ボックス 150"/>
        <xdr:cNvSpPr txBox="1"/>
      </xdr:nvSpPr>
      <xdr:spPr>
        <a:xfrm>
          <a:off x="15290800" y="220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19050</xdr:rowOff>
    </xdr:from>
    <xdr:to xmlns:xdr="http://schemas.openxmlformats.org/drawingml/2006/spreadsheetDrawing">
      <xdr:col>74</xdr:col>
      <xdr:colOff>31750</xdr:colOff>
      <xdr:row>14</xdr:row>
      <xdr:rowOff>120650</xdr:rowOff>
    </xdr:to>
    <xdr:sp macro="" textlink="">
      <xdr:nvSpPr>
        <xdr:cNvPr id="152" name="楕円 151"/>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130810</xdr:rowOff>
    </xdr:from>
    <xdr:ext cx="762000" cy="259080"/>
    <xdr:sp macro="" textlink="">
      <xdr:nvSpPr>
        <xdr:cNvPr id="153" name="テキスト ボックス 152"/>
        <xdr:cNvSpPr txBox="1"/>
      </xdr:nvSpPr>
      <xdr:spPr>
        <a:xfrm>
          <a:off x="14401800" y="218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76200</xdr:rowOff>
    </xdr:from>
    <xdr:to xmlns:xdr="http://schemas.openxmlformats.org/drawingml/2006/spreadsheetDrawing">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16510</xdr:rowOff>
    </xdr:from>
    <xdr:ext cx="749935" cy="259080"/>
    <xdr:sp macro="" textlink="">
      <xdr:nvSpPr>
        <xdr:cNvPr id="155" name="テキスト ボックス 154"/>
        <xdr:cNvSpPr txBox="1"/>
      </xdr:nvSpPr>
      <xdr:spPr>
        <a:xfrm>
          <a:off x="13512800" y="2245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95250</xdr:rowOff>
    </xdr:from>
    <xdr:to xmlns:xdr="http://schemas.openxmlformats.org/drawingml/2006/spreadsheetDrawing">
      <xdr:col>65</xdr:col>
      <xdr:colOff>53975</xdr:colOff>
      <xdr:row>15</xdr:row>
      <xdr:rowOff>25400</xdr:rowOff>
    </xdr:to>
    <xdr:sp macro="" textlink="">
      <xdr:nvSpPr>
        <xdr:cNvPr id="156" name="楕円 155"/>
        <xdr:cNvSpPr/>
      </xdr:nvSpPr>
      <xdr:spPr>
        <a:xfrm>
          <a:off x="12954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35560</xdr:rowOff>
    </xdr:from>
    <xdr:ext cx="762000" cy="259080"/>
    <xdr:sp macro="" textlink="">
      <xdr:nvSpPr>
        <xdr:cNvPr id="157" name="テキスト ボックス 156"/>
        <xdr:cNvSpPr txBox="1"/>
      </xdr:nvSpPr>
      <xdr:spPr>
        <a:xfrm>
          <a:off x="12623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子育て支援対策等による扶助費決算額の増により</a:t>
          </a:r>
          <a:r>
            <a:rPr kumimoji="1" lang="ja-JP" altLang="en-US" sz="1300">
              <a:latin typeface="ＭＳ Ｐゴシック"/>
              <a:ea typeface="ＭＳ Ｐゴシック"/>
            </a:rPr>
            <a:t>、前年度より0.5%増加し比率は類似団体平均を上回った。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今後も必要性を検討し、見直しを進めながら効果的な事業の推進に努める。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6385" cy="225425"/>
    <xdr:sp macro="" textlink="">
      <xdr:nvSpPr>
        <xdr:cNvPr id="169" name="テキスト ボックス 168"/>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935" cy="250190"/>
    <xdr:sp macro="" textlink="">
      <xdr:nvSpPr>
        <xdr:cNvPr id="171" name="テキスト ボックス 170"/>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5935" cy="259080"/>
    <xdr:sp macro="" textlink="">
      <xdr:nvSpPr>
        <xdr:cNvPr id="173" name="テキスト ボックス 172"/>
        <xdr:cNvSpPr txBox="1"/>
      </xdr:nvSpPr>
      <xdr:spPr>
        <a:xfrm>
          <a:off x="254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5935" cy="251460"/>
    <xdr:sp macro="" textlink="">
      <xdr:nvSpPr>
        <xdr:cNvPr id="175" name="テキスト ボックス 174"/>
        <xdr:cNvSpPr txBox="1"/>
      </xdr:nvSpPr>
      <xdr:spPr>
        <a:xfrm>
          <a:off x="254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5935" cy="258445"/>
    <xdr:sp macro="" textlink="">
      <xdr:nvSpPr>
        <xdr:cNvPr id="177" name="テキスト ボックス 176"/>
        <xdr:cNvSpPr txBox="1"/>
      </xdr:nvSpPr>
      <xdr:spPr>
        <a:xfrm>
          <a:off x="254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5935" cy="259080"/>
    <xdr:sp macro="" textlink="">
      <xdr:nvSpPr>
        <xdr:cNvPr id="179" name="テキスト ボックス 178"/>
        <xdr:cNvSpPr txBox="1"/>
      </xdr:nvSpPr>
      <xdr:spPr>
        <a:xfrm>
          <a:off x="254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5935" cy="248285"/>
    <xdr:sp macro="" textlink="">
      <xdr:nvSpPr>
        <xdr:cNvPr id="181" name="テキスト ボックス 180"/>
        <xdr:cNvSpPr txBox="1"/>
      </xdr:nvSpPr>
      <xdr:spPr>
        <a:xfrm>
          <a:off x="254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5935" cy="259080"/>
    <xdr:sp macro="" textlink="">
      <xdr:nvSpPr>
        <xdr:cNvPr id="183" name="テキスト ボックス 182"/>
        <xdr:cNvSpPr txBox="1"/>
      </xdr:nvSpPr>
      <xdr:spPr>
        <a:xfrm>
          <a:off x="254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935" cy="250190"/>
    <xdr:sp macro="" textlink="">
      <xdr:nvSpPr>
        <xdr:cNvPr id="185" name="テキスト ボックス 184"/>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20955</xdr:rowOff>
    </xdr:from>
    <xdr:to xmlns:xdr="http://schemas.openxmlformats.org/drawingml/2006/spreadsheetDrawing">
      <xdr:col>24</xdr:col>
      <xdr:colOff>25400</xdr:colOff>
      <xdr:row>62</xdr:row>
      <xdr:rowOff>61595</xdr:rowOff>
    </xdr:to>
    <xdr:cxnSp macro="">
      <xdr:nvCxnSpPr>
        <xdr:cNvPr id="187" name="直線コネクタ 186"/>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2000" cy="258445"/>
    <xdr:sp macro="" textlink="">
      <xdr:nvSpPr>
        <xdr:cNvPr id="188"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9" name="直線コネクタ 188"/>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107315</xdr:rowOff>
    </xdr:from>
    <xdr:ext cx="762000" cy="259080"/>
    <xdr:sp macro="" textlink="">
      <xdr:nvSpPr>
        <xdr:cNvPr id="190" name="扶助費最大値テキスト"/>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20955</xdr:rowOff>
    </xdr:from>
    <xdr:to xmlns:xdr="http://schemas.openxmlformats.org/drawingml/2006/spreadsheetDrawing">
      <xdr:col>24</xdr:col>
      <xdr:colOff>114300</xdr:colOff>
      <xdr:row>53</xdr:row>
      <xdr:rowOff>20955</xdr:rowOff>
    </xdr:to>
    <xdr:cxnSp macro="">
      <xdr:nvCxnSpPr>
        <xdr:cNvPr id="191" name="直線コネクタ 190"/>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57</xdr:row>
      <xdr:rowOff>37465</xdr:rowOff>
    </xdr:to>
    <xdr:cxnSp macro="">
      <xdr:nvCxnSpPr>
        <xdr:cNvPr id="192" name="直線コネクタ 191"/>
        <xdr:cNvCxnSpPr/>
      </xdr:nvCxnSpPr>
      <xdr:spPr>
        <a:xfrm>
          <a:off x="3987800" y="97282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762000" cy="259080"/>
    <xdr:sp macro="" textlink="">
      <xdr:nvSpPr>
        <xdr:cNvPr id="193" name="扶助費平均値テキスト"/>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43815</xdr:rowOff>
    </xdr:from>
    <xdr:to xmlns:xdr="http://schemas.openxmlformats.org/drawingml/2006/spreadsheetDrawing">
      <xdr:col>24</xdr:col>
      <xdr:colOff>76200</xdr:colOff>
      <xdr:row>56</xdr:row>
      <xdr:rowOff>145415</xdr:rowOff>
    </xdr:to>
    <xdr:sp macro="" textlink="">
      <xdr:nvSpPr>
        <xdr:cNvPr id="194" name="フローチャート: 判断 193"/>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78105</xdr:rowOff>
    </xdr:from>
    <xdr:to xmlns:xdr="http://schemas.openxmlformats.org/drawingml/2006/spreadsheetDrawing">
      <xdr:col>19</xdr:col>
      <xdr:colOff>187325</xdr:colOff>
      <xdr:row>56</xdr:row>
      <xdr:rowOff>127000</xdr:rowOff>
    </xdr:to>
    <xdr:cxnSp macro="">
      <xdr:nvCxnSpPr>
        <xdr:cNvPr id="195" name="直線コネクタ 194"/>
        <xdr:cNvCxnSpPr/>
      </xdr:nvCxnSpPr>
      <xdr:spPr>
        <a:xfrm>
          <a:off x="3098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149860</xdr:rowOff>
    </xdr:from>
    <xdr:to xmlns:xdr="http://schemas.openxmlformats.org/drawingml/2006/spreadsheetDrawing">
      <xdr:col>20</xdr:col>
      <xdr:colOff>38100</xdr:colOff>
      <xdr:row>56</xdr:row>
      <xdr:rowOff>80010</xdr:rowOff>
    </xdr:to>
    <xdr:sp macro="" textlink="">
      <xdr:nvSpPr>
        <xdr:cNvPr id="196" name="フローチャート: 判断 195"/>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90170</xdr:rowOff>
    </xdr:from>
    <xdr:ext cx="724535" cy="259080"/>
    <xdr:sp macro="" textlink="">
      <xdr:nvSpPr>
        <xdr:cNvPr id="197" name="テキスト ボックス 196"/>
        <xdr:cNvSpPr txBox="1"/>
      </xdr:nvSpPr>
      <xdr:spPr>
        <a:xfrm>
          <a:off x="3606800" y="934847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78105</xdr:rowOff>
    </xdr:from>
    <xdr:to xmlns:xdr="http://schemas.openxmlformats.org/drawingml/2006/spreadsheetDrawing">
      <xdr:col>15</xdr:col>
      <xdr:colOff>98425</xdr:colOff>
      <xdr:row>56</xdr:row>
      <xdr:rowOff>127000</xdr:rowOff>
    </xdr:to>
    <xdr:cxnSp macro="">
      <xdr:nvCxnSpPr>
        <xdr:cNvPr id="198" name="直線コネクタ 197"/>
        <xdr:cNvCxnSpPr/>
      </xdr:nvCxnSpPr>
      <xdr:spPr>
        <a:xfrm flipV="1">
          <a:off x="2209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00" name="テキスト ボックス 19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135255</xdr:rowOff>
    </xdr:to>
    <xdr:cxnSp macro="">
      <xdr:nvCxnSpPr>
        <xdr:cNvPr id="201" name="直線コネクタ 200"/>
        <xdr:cNvCxnSpPr/>
      </xdr:nvCxnSpPr>
      <xdr:spPr>
        <a:xfrm flipV="1">
          <a:off x="1320800" y="97282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202" name="フローチャート: 判断 201"/>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57150</xdr:rowOff>
    </xdr:from>
    <xdr:ext cx="749935" cy="259080"/>
    <xdr:sp macro="" textlink="">
      <xdr:nvSpPr>
        <xdr:cNvPr id="203" name="テキスト ボックス 202"/>
        <xdr:cNvSpPr txBox="1"/>
      </xdr:nvSpPr>
      <xdr:spPr>
        <a:xfrm>
          <a:off x="1828800" y="93154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43815</xdr:rowOff>
    </xdr:from>
    <xdr:to xmlns:xdr="http://schemas.openxmlformats.org/drawingml/2006/spreadsheetDrawing">
      <xdr:col>6</xdr:col>
      <xdr:colOff>171450</xdr:colOff>
      <xdr:row>56</xdr:row>
      <xdr:rowOff>145415</xdr:rowOff>
    </xdr:to>
    <xdr:sp macro="" textlink="">
      <xdr:nvSpPr>
        <xdr:cNvPr id="204" name="フローチャート: 判断 203"/>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155575</xdr:rowOff>
    </xdr:from>
    <xdr:ext cx="749935" cy="250825"/>
    <xdr:sp macro="" textlink="">
      <xdr:nvSpPr>
        <xdr:cNvPr id="205" name="テキスト ボックス 204"/>
        <xdr:cNvSpPr txBox="1"/>
      </xdr:nvSpPr>
      <xdr:spPr>
        <a:xfrm>
          <a:off x="939800" y="941387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935" cy="259080"/>
    <xdr:sp macro="" textlink="">
      <xdr:nvSpPr>
        <xdr:cNvPr id="208" name="テキスト ボックス 207"/>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158115</xdr:rowOff>
    </xdr:from>
    <xdr:to xmlns:xdr="http://schemas.openxmlformats.org/drawingml/2006/spreadsheetDrawing">
      <xdr:col>24</xdr:col>
      <xdr:colOff>76200</xdr:colOff>
      <xdr:row>57</xdr:row>
      <xdr:rowOff>88265</xdr:rowOff>
    </xdr:to>
    <xdr:sp macro="" textlink="">
      <xdr:nvSpPr>
        <xdr:cNvPr id="211" name="楕円 210"/>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130175</xdr:rowOff>
    </xdr:from>
    <xdr:ext cx="762000" cy="259080"/>
    <xdr:sp macro="" textlink="">
      <xdr:nvSpPr>
        <xdr:cNvPr id="212" name="扶助費該当値テキスト"/>
        <xdr:cNvSpPr txBox="1"/>
      </xdr:nvSpPr>
      <xdr:spPr>
        <a:xfrm>
          <a:off x="49149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24535" cy="259080"/>
    <xdr:sp macro="" textlink="">
      <xdr:nvSpPr>
        <xdr:cNvPr id="214" name="テキスト ボックス 213"/>
        <xdr:cNvSpPr txBox="1"/>
      </xdr:nvSpPr>
      <xdr:spPr>
        <a:xfrm>
          <a:off x="3606800" y="976376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215" name="楕円 214"/>
        <xdr:cNvSpPr/>
      </xdr:nvSpPr>
      <xdr:spPr>
        <a:xfrm>
          <a:off x="3048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113665</xdr:rowOff>
    </xdr:from>
    <xdr:ext cx="762000" cy="258445"/>
    <xdr:sp macro="" textlink="">
      <xdr:nvSpPr>
        <xdr:cNvPr id="216" name="テキスト ボックス 215"/>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49935" cy="259080"/>
    <xdr:sp macro="" textlink="">
      <xdr:nvSpPr>
        <xdr:cNvPr id="218" name="テキスト ボックス 217"/>
        <xdr:cNvSpPr txBox="1"/>
      </xdr:nvSpPr>
      <xdr:spPr>
        <a:xfrm>
          <a:off x="1828800"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84455</xdr:rowOff>
    </xdr:from>
    <xdr:to xmlns:xdr="http://schemas.openxmlformats.org/drawingml/2006/spreadsheetDrawing">
      <xdr:col>6</xdr:col>
      <xdr:colOff>171450</xdr:colOff>
      <xdr:row>58</xdr:row>
      <xdr:rowOff>14605</xdr:rowOff>
    </xdr:to>
    <xdr:sp macro="" textlink="">
      <xdr:nvSpPr>
        <xdr:cNvPr id="219" name="楕円 218"/>
        <xdr:cNvSpPr/>
      </xdr:nvSpPr>
      <xdr:spPr>
        <a:xfrm>
          <a:off x="1270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170815</xdr:rowOff>
    </xdr:from>
    <xdr:ext cx="749935" cy="258445"/>
    <xdr:sp macro="" textlink="">
      <xdr:nvSpPr>
        <xdr:cNvPr id="220" name="テキスト ボックス 219"/>
        <xdr:cNvSpPr txBox="1"/>
      </xdr:nvSpPr>
      <xdr:spPr>
        <a:xfrm>
          <a:off x="939800" y="994346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前年度に引き続き類似団体の平均を上回る結果となった。これは町が管理する道路の除雪費（維持補修費）による影響と推察される。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今後も公共施設の老朽化問題等から維持補修費の逓増傾向が続くと考えられる。北広島町公共施設等総合管理計画に基づく施設の長寿命化や集約化等により総数を削減し、経費抑制に努める。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6385" cy="225425"/>
    <xdr:sp macro="" textlink="">
      <xdr:nvSpPr>
        <xdr:cNvPr id="232" name="テキスト ボックス 231"/>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935" cy="250190"/>
    <xdr:sp macro="" textlink="">
      <xdr:nvSpPr>
        <xdr:cNvPr id="234" name="テキスト ボックス 233"/>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935" cy="259080"/>
    <xdr:sp macro="" textlink="">
      <xdr:nvSpPr>
        <xdr:cNvPr id="236" name="テキスト ボックス 235"/>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935" cy="251460"/>
    <xdr:sp macro="" textlink="">
      <xdr:nvSpPr>
        <xdr:cNvPr id="238" name="テキスト ボックス 237"/>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935" cy="258445"/>
    <xdr:sp macro="" textlink="">
      <xdr:nvSpPr>
        <xdr:cNvPr id="240" name="テキスト ボックス 239"/>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935" cy="259080"/>
    <xdr:sp macro="" textlink="">
      <xdr:nvSpPr>
        <xdr:cNvPr id="242" name="テキスト ボックス 241"/>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935" cy="248285"/>
    <xdr:sp macro="" textlink="">
      <xdr:nvSpPr>
        <xdr:cNvPr id="244" name="テキスト ボックス 243"/>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935" cy="259080"/>
    <xdr:sp macro="" textlink="">
      <xdr:nvSpPr>
        <xdr:cNvPr id="246" name="テキスト ボックス 245"/>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935" cy="250190"/>
    <xdr:sp macro="" textlink="">
      <xdr:nvSpPr>
        <xdr:cNvPr id="248" name="テキスト ボックス 247"/>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xdr:rowOff>
    </xdr:from>
    <xdr:to xmlns:xdr="http://schemas.openxmlformats.org/drawingml/2006/spreadsheetDrawing">
      <xdr:col>82</xdr:col>
      <xdr:colOff>107950</xdr:colOff>
      <xdr:row>60</xdr:row>
      <xdr:rowOff>154940</xdr:rowOff>
    </xdr:to>
    <xdr:cxnSp macro="">
      <xdr:nvCxnSpPr>
        <xdr:cNvPr id="250" name="直線コネクタ 249"/>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126365</xdr:rowOff>
    </xdr:from>
    <xdr:ext cx="762000" cy="259080"/>
    <xdr:sp macro="" textlink="">
      <xdr:nvSpPr>
        <xdr:cNvPr id="251" name="その他最小値テキスト"/>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154940</xdr:rowOff>
    </xdr:from>
    <xdr:to xmlns:xdr="http://schemas.openxmlformats.org/drawingml/2006/spreadsheetDrawing">
      <xdr:col>82</xdr:col>
      <xdr:colOff>196850</xdr:colOff>
      <xdr:row>60</xdr:row>
      <xdr:rowOff>154940</xdr:rowOff>
    </xdr:to>
    <xdr:cxnSp macro="">
      <xdr:nvCxnSpPr>
        <xdr:cNvPr id="252" name="直線コネクタ 251"/>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99060</xdr:rowOff>
    </xdr:from>
    <xdr:ext cx="762000" cy="250190"/>
    <xdr:sp macro="" textlink="">
      <xdr:nvSpPr>
        <xdr:cNvPr id="253" name="その他最大値テキスト"/>
        <xdr:cNvSpPr txBox="1"/>
      </xdr:nvSpPr>
      <xdr:spPr>
        <a:xfrm>
          <a:off x="16598900" y="8671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xdr:rowOff>
    </xdr:from>
    <xdr:to xmlns:xdr="http://schemas.openxmlformats.org/drawingml/2006/spreadsheetDrawing">
      <xdr:col>82</xdr:col>
      <xdr:colOff>196850</xdr:colOff>
      <xdr:row>52</xdr:row>
      <xdr:rowOff>12700</xdr:rowOff>
    </xdr:to>
    <xdr:cxnSp macro="">
      <xdr:nvCxnSpPr>
        <xdr:cNvPr id="254" name="直線コネクタ 253"/>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91440</xdr:rowOff>
    </xdr:to>
    <xdr:cxnSp macro="">
      <xdr:nvCxnSpPr>
        <xdr:cNvPr id="255" name="直線コネクタ 254"/>
        <xdr:cNvCxnSpPr/>
      </xdr:nvCxnSpPr>
      <xdr:spPr>
        <a:xfrm flipV="1">
          <a:off x="15671800" y="9787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41275</xdr:rowOff>
    </xdr:from>
    <xdr:ext cx="762000" cy="250825"/>
    <xdr:sp macro="" textlink="">
      <xdr:nvSpPr>
        <xdr:cNvPr id="256" name="その他平均値テキスト"/>
        <xdr:cNvSpPr txBox="1"/>
      </xdr:nvSpPr>
      <xdr:spPr>
        <a:xfrm>
          <a:off x="16598900" y="9299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24765</xdr:rowOff>
    </xdr:from>
    <xdr:to xmlns:xdr="http://schemas.openxmlformats.org/drawingml/2006/spreadsheetDrawing">
      <xdr:col>82</xdr:col>
      <xdr:colOff>158750</xdr:colOff>
      <xdr:row>55</xdr:row>
      <xdr:rowOff>126365</xdr:rowOff>
    </xdr:to>
    <xdr:sp macro="" textlink="">
      <xdr:nvSpPr>
        <xdr:cNvPr id="257" name="フローチャート: 判断 256"/>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99695</xdr:rowOff>
    </xdr:from>
    <xdr:to xmlns:xdr="http://schemas.openxmlformats.org/drawingml/2006/spreadsheetDrawing">
      <xdr:col>78</xdr:col>
      <xdr:colOff>69850</xdr:colOff>
      <xdr:row>57</xdr:row>
      <xdr:rowOff>91440</xdr:rowOff>
    </xdr:to>
    <xdr:cxnSp macro="">
      <xdr:nvCxnSpPr>
        <xdr:cNvPr id="258" name="直線コネクタ 257"/>
        <xdr:cNvCxnSpPr/>
      </xdr:nvCxnSpPr>
      <xdr:spPr>
        <a:xfrm>
          <a:off x="14782800" y="97008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59" name="フローチャート: 判断 258"/>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158115</xdr:rowOff>
    </xdr:from>
    <xdr:ext cx="736600" cy="248285"/>
    <xdr:sp macro="" textlink="">
      <xdr:nvSpPr>
        <xdr:cNvPr id="260" name="テキスト ボックス 259"/>
        <xdr:cNvSpPr txBox="1"/>
      </xdr:nvSpPr>
      <xdr:spPr>
        <a:xfrm>
          <a:off x="15290800" y="92449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99695</xdr:rowOff>
    </xdr:from>
    <xdr:to xmlns:xdr="http://schemas.openxmlformats.org/drawingml/2006/spreadsheetDrawing">
      <xdr:col>73</xdr:col>
      <xdr:colOff>180975</xdr:colOff>
      <xdr:row>56</xdr:row>
      <xdr:rowOff>121285</xdr:rowOff>
    </xdr:to>
    <xdr:cxnSp macro="">
      <xdr:nvCxnSpPr>
        <xdr:cNvPr id="261" name="直線コネクタ 260"/>
        <xdr:cNvCxnSpPr/>
      </xdr:nvCxnSpPr>
      <xdr:spPr>
        <a:xfrm flipV="1">
          <a:off x="13893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67945</xdr:rowOff>
    </xdr:from>
    <xdr:to xmlns:xdr="http://schemas.openxmlformats.org/drawingml/2006/spreadsheetDrawing">
      <xdr:col>74</xdr:col>
      <xdr:colOff>31750</xdr:colOff>
      <xdr:row>55</xdr:row>
      <xdr:rowOff>169545</xdr:rowOff>
    </xdr:to>
    <xdr:sp macro="" textlink="">
      <xdr:nvSpPr>
        <xdr:cNvPr id="262" name="フローチャート: 判断 261"/>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8255</xdr:rowOff>
    </xdr:from>
    <xdr:ext cx="762000" cy="249555"/>
    <xdr:sp macro="" textlink="">
      <xdr:nvSpPr>
        <xdr:cNvPr id="263" name="テキスト ボックス 262"/>
        <xdr:cNvSpPr txBox="1"/>
      </xdr:nvSpPr>
      <xdr:spPr>
        <a:xfrm>
          <a:off x="14401800"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86360</xdr:rowOff>
    </xdr:from>
    <xdr:to xmlns:xdr="http://schemas.openxmlformats.org/drawingml/2006/spreadsheetDrawing">
      <xdr:col>69</xdr:col>
      <xdr:colOff>92075</xdr:colOff>
      <xdr:row>56</xdr:row>
      <xdr:rowOff>121285</xdr:rowOff>
    </xdr:to>
    <xdr:cxnSp macro="">
      <xdr:nvCxnSpPr>
        <xdr:cNvPr id="264" name="直線コネクタ 263"/>
        <xdr:cNvCxnSpPr/>
      </xdr:nvCxnSpPr>
      <xdr:spPr>
        <a:xfrm>
          <a:off x="13004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89535</xdr:rowOff>
    </xdr:from>
    <xdr:to xmlns:xdr="http://schemas.openxmlformats.org/drawingml/2006/spreadsheetDrawing">
      <xdr:col>69</xdr:col>
      <xdr:colOff>142875</xdr:colOff>
      <xdr:row>56</xdr:row>
      <xdr:rowOff>19685</xdr:rowOff>
    </xdr:to>
    <xdr:sp macro="" textlink="">
      <xdr:nvSpPr>
        <xdr:cNvPr id="265" name="フローチャート: 判断 264"/>
        <xdr:cNvSpPr/>
      </xdr:nvSpPr>
      <xdr:spPr>
        <a:xfrm>
          <a:off x="13843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29845</xdr:rowOff>
    </xdr:from>
    <xdr:ext cx="749935" cy="250825"/>
    <xdr:sp macro="" textlink="">
      <xdr:nvSpPr>
        <xdr:cNvPr id="266" name="テキスト ボックス 265"/>
        <xdr:cNvSpPr txBox="1"/>
      </xdr:nvSpPr>
      <xdr:spPr>
        <a:xfrm>
          <a:off x="13512800" y="928814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154940</xdr:rowOff>
    </xdr:from>
    <xdr:to xmlns:xdr="http://schemas.openxmlformats.org/drawingml/2006/spreadsheetDrawing">
      <xdr:col>65</xdr:col>
      <xdr:colOff>53975</xdr:colOff>
      <xdr:row>56</xdr:row>
      <xdr:rowOff>85090</xdr:rowOff>
    </xdr:to>
    <xdr:sp macro="" textlink="">
      <xdr:nvSpPr>
        <xdr:cNvPr id="267" name="フローチャート: 判断 266"/>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69850</xdr:rowOff>
    </xdr:from>
    <xdr:ext cx="762000" cy="259080"/>
    <xdr:sp macro="" textlink="">
      <xdr:nvSpPr>
        <xdr:cNvPr id="268" name="テキスト ボックス 267"/>
        <xdr:cNvSpPr txBox="1"/>
      </xdr:nvSpPr>
      <xdr:spPr>
        <a:xfrm>
          <a:off x="12623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935" cy="259080"/>
    <xdr:sp macro="" textlink="">
      <xdr:nvSpPr>
        <xdr:cNvPr id="270" name="テキスト ボックス 269"/>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935" cy="259080"/>
    <xdr:sp macro="" textlink="">
      <xdr:nvSpPr>
        <xdr:cNvPr id="271" name="テキスト ボックス 270"/>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935" cy="259080"/>
    <xdr:sp macro="" textlink="">
      <xdr:nvSpPr>
        <xdr:cNvPr id="273" name="テキスト ボックス 272"/>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4" name="楕円 273"/>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75"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76" name="楕円 275"/>
        <xdr:cNvSpPr/>
      </xdr:nvSpPr>
      <xdr:spPr>
        <a:xfrm>
          <a:off x="15621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127000</xdr:rowOff>
    </xdr:from>
    <xdr:ext cx="736600" cy="259080"/>
    <xdr:sp macro="" textlink="">
      <xdr:nvSpPr>
        <xdr:cNvPr id="277" name="テキスト ボックス 276"/>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48895</xdr:rowOff>
    </xdr:from>
    <xdr:to xmlns:xdr="http://schemas.openxmlformats.org/drawingml/2006/spreadsheetDrawing">
      <xdr:col>74</xdr:col>
      <xdr:colOff>31750</xdr:colOff>
      <xdr:row>56</xdr:row>
      <xdr:rowOff>150495</xdr:rowOff>
    </xdr:to>
    <xdr:sp macro="" textlink="">
      <xdr:nvSpPr>
        <xdr:cNvPr id="278" name="楕円 277"/>
        <xdr:cNvSpPr/>
      </xdr:nvSpPr>
      <xdr:spPr>
        <a:xfrm>
          <a:off x="14732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135255</xdr:rowOff>
    </xdr:from>
    <xdr:ext cx="762000" cy="248285"/>
    <xdr:sp macro="" textlink="">
      <xdr:nvSpPr>
        <xdr:cNvPr id="279" name="テキスト ボックス 278"/>
        <xdr:cNvSpPr txBox="1"/>
      </xdr:nvSpPr>
      <xdr:spPr>
        <a:xfrm>
          <a:off x="14401800" y="9736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70485</xdr:rowOff>
    </xdr:from>
    <xdr:to xmlns:xdr="http://schemas.openxmlformats.org/drawingml/2006/spreadsheetDrawing">
      <xdr:col>69</xdr:col>
      <xdr:colOff>142875</xdr:colOff>
      <xdr:row>57</xdr:row>
      <xdr:rowOff>635</xdr:rowOff>
    </xdr:to>
    <xdr:sp macro="" textlink="">
      <xdr:nvSpPr>
        <xdr:cNvPr id="280" name="楕円 279"/>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156845</xdr:rowOff>
    </xdr:from>
    <xdr:ext cx="749935" cy="249555"/>
    <xdr:sp macro="" textlink="">
      <xdr:nvSpPr>
        <xdr:cNvPr id="281" name="テキスト ボックス 280"/>
        <xdr:cNvSpPr txBox="1"/>
      </xdr:nvSpPr>
      <xdr:spPr>
        <a:xfrm>
          <a:off x="13512800" y="975804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35560</xdr:rowOff>
    </xdr:from>
    <xdr:to xmlns:xdr="http://schemas.openxmlformats.org/drawingml/2006/spreadsheetDrawing">
      <xdr:col>65</xdr:col>
      <xdr:colOff>53975</xdr:colOff>
      <xdr:row>55</xdr:row>
      <xdr:rowOff>137160</xdr:rowOff>
    </xdr:to>
    <xdr:sp macro="" textlink="">
      <xdr:nvSpPr>
        <xdr:cNvPr id="282" name="楕円 281"/>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147320</xdr:rowOff>
    </xdr:from>
    <xdr:ext cx="762000" cy="259080"/>
    <xdr:sp macro="" textlink="">
      <xdr:nvSpPr>
        <xdr:cNvPr id="283" name="テキスト ボックス 282"/>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当比率は全国平均・県平均や類似団体平均と比べ恒常的に低くなっており、類似団体内順位も２位となっている。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この主な要因は、本町が常備消防を直営していることによる。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6385" cy="225425"/>
    <xdr:sp macro="" textlink="">
      <xdr:nvSpPr>
        <xdr:cNvPr id="295" name="テキスト ボックス 294"/>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935" cy="250190"/>
    <xdr:sp macro="" textlink="">
      <xdr:nvSpPr>
        <xdr:cNvPr id="297" name="テキスト ボックス 296"/>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935" cy="250190"/>
    <xdr:sp macro="" textlink="">
      <xdr:nvSpPr>
        <xdr:cNvPr id="299" name="テキスト ボックス 298"/>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935" cy="250190"/>
    <xdr:sp macro="" textlink="">
      <xdr:nvSpPr>
        <xdr:cNvPr id="301" name="テキスト ボックス 300"/>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935" cy="250190"/>
    <xdr:sp macro="" textlink="">
      <xdr:nvSpPr>
        <xdr:cNvPr id="303" name="テキスト ボックス 302"/>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935" cy="250190"/>
    <xdr:sp macro="" textlink="">
      <xdr:nvSpPr>
        <xdr:cNvPr id="305" name="テキスト ボックス 304"/>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17780</xdr:rowOff>
    </xdr:to>
    <xdr:cxnSp macro="">
      <xdr:nvCxnSpPr>
        <xdr:cNvPr id="308" name="直線コネクタ 307"/>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30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10" name="直線コネクタ 30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11"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12" name="直線コネクタ 311"/>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60960</xdr:rowOff>
    </xdr:from>
    <xdr:to xmlns:xdr="http://schemas.openxmlformats.org/drawingml/2006/spreadsheetDrawing">
      <xdr:col>82</xdr:col>
      <xdr:colOff>107950</xdr:colOff>
      <xdr:row>35</xdr:row>
      <xdr:rowOff>60960</xdr:rowOff>
    </xdr:to>
    <xdr:cxnSp macro="">
      <xdr:nvCxnSpPr>
        <xdr:cNvPr id="313" name="直線コネクタ 312"/>
        <xdr:cNvCxnSpPr/>
      </xdr:nvCxnSpPr>
      <xdr:spPr>
        <a:xfrm>
          <a:off x="15671800" y="6061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162560</xdr:rowOff>
    </xdr:from>
    <xdr:ext cx="762000" cy="259080"/>
    <xdr:sp macro="" textlink="">
      <xdr:nvSpPr>
        <xdr:cNvPr id="314" name="補助費等平均値テキスト"/>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60960</xdr:rowOff>
    </xdr:to>
    <xdr:cxnSp macro="">
      <xdr:nvCxnSpPr>
        <xdr:cNvPr id="316" name="直線コネクタ 315"/>
        <xdr:cNvCxnSpPr/>
      </xdr:nvCxnSpPr>
      <xdr:spPr>
        <a:xfrm>
          <a:off x="14782800" y="604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158750</xdr:rowOff>
    </xdr:from>
    <xdr:to xmlns:xdr="http://schemas.openxmlformats.org/drawingml/2006/spreadsheetDrawing">
      <xdr:col>78</xdr:col>
      <xdr:colOff>120650</xdr:colOff>
      <xdr:row>37</xdr:row>
      <xdr:rowOff>88900</xdr:rowOff>
    </xdr:to>
    <xdr:sp macro="" textlink="">
      <xdr:nvSpPr>
        <xdr:cNvPr id="317" name="フローチャート: 判断 316"/>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73660</xdr:rowOff>
    </xdr:from>
    <xdr:ext cx="736600" cy="259080"/>
    <xdr:sp macro="" textlink="">
      <xdr:nvSpPr>
        <xdr:cNvPr id="318" name="テキスト ボックス 317"/>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42545</xdr:rowOff>
    </xdr:from>
    <xdr:to xmlns:xdr="http://schemas.openxmlformats.org/drawingml/2006/spreadsheetDrawing">
      <xdr:col>73</xdr:col>
      <xdr:colOff>180975</xdr:colOff>
      <xdr:row>35</xdr:row>
      <xdr:rowOff>46990</xdr:rowOff>
    </xdr:to>
    <xdr:cxnSp macro="">
      <xdr:nvCxnSpPr>
        <xdr:cNvPr id="319" name="直線コネクタ 318"/>
        <xdr:cNvCxnSpPr/>
      </xdr:nvCxnSpPr>
      <xdr:spPr>
        <a:xfrm>
          <a:off x="13893800" y="604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20" name="フローチャート: 判断 319"/>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32385</xdr:rowOff>
    </xdr:from>
    <xdr:ext cx="762000" cy="248285"/>
    <xdr:sp macro="" textlink="">
      <xdr:nvSpPr>
        <xdr:cNvPr id="321" name="テキスト ボックス 320"/>
        <xdr:cNvSpPr txBox="1"/>
      </xdr:nvSpPr>
      <xdr:spPr>
        <a:xfrm>
          <a:off x="14401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29210</xdr:rowOff>
    </xdr:from>
    <xdr:to xmlns:xdr="http://schemas.openxmlformats.org/drawingml/2006/spreadsheetDrawing">
      <xdr:col>69</xdr:col>
      <xdr:colOff>92075</xdr:colOff>
      <xdr:row>35</xdr:row>
      <xdr:rowOff>42545</xdr:rowOff>
    </xdr:to>
    <xdr:cxnSp macro="">
      <xdr:nvCxnSpPr>
        <xdr:cNvPr id="322" name="直線コネクタ 321"/>
        <xdr:cNvCxnSpPr/>
      </xdr:nvCxnSpPr>
      <xdr:spPr>
        <a:xfrm>
          <a:off x="13004800" y="6029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23" name="フローチャート: 判断 322"/>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49935" cy="259080"/>
    <xdr:sp macro="" textlink="">
      <xdr:nvSpPr>
        <xdr:cNvPr id="324" name="テキスト ボックス 323"/>
        <xdr:cNvSpPr txBox="1"/>
      </xdr:nvSpPr>
      <xdr:spPr>
        <a:xfrm>
          <a:off x="13512800" y="64401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25" name="フローチャート: 判断 324"/>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0825"/>
    <xdr:sp macro="" textlink="">
      <xdr:nvSpPr>
        <xdr:cNvPr id="326" name="テキスト ボックス 325"/>
        <xdr:cNvSpPr txBox="1"/>
      </xdr:nvSpPr>
      <xdr:spPr>
        <a:xfrm>
          <a:off x="126238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935" cy="259080"/>
    <xdr:sp macro="" textlink="">
      <xdr:nvSpPr>
        <xdr:cNvPr id="328" name="テキスト ボックス 327"/>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935" cy="259080"/>
    <xdr:sp macro="" textlink="">
      <xdr:nvSpPr>
        <xdr:cNvPr id="329" name="テキスト ボックス 328"/>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935" cy="259080"/>
    <xdr:sp macro="" textlink="">
      <xdr:nvSpPr>
        <xdr:cNvPr id="331" name="テキスト ボックス 330"/>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10160</xdr:rowOff>
    </xdr:from>
    <xdr:to xmlns:xdr="http://schemas.openxmlformats.org/drawingml/2006/spreadsheetDrawing">
      <xdr:col>82</xdr:col>
      <xdr:colOff>158750</xdr:colOff>
      <xdr:row>35</xdr:row>
      <xdr:rowOff>111760</xdr:rowOff>
    </xdr:to>
    <xdr:sp macro="" textlink="">
      <xdr:nvSpPr>
        <xdr:cNvPr id="332" name="楕円 331"/>
        <xdr:cNvSpPr/>
      </xdr:nvSpPr>
      <xdr:spPr>
        <a:xfrm>
          <a:off x="164592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26670</xdr:rowOff>
    </xdr:from>
    <xdr:ext cx="762000" cy="259080"/>
    <xdr:sp macro="" textlink="">
      <xdr:nvSpPr>
        <xdr:cNvPr id="333" name="補助費等該当値テキスト"/>
        <xdr:cNvSpPr txBox="1"/>
      </xdr:nvSpPr>
      <xdr:spPr>
        <a:xfrm>
          <a:off x="16598900" y="585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10160</xdr:rowOff>
    </xdr:from>
    <xdr:to xmlns:xdr="http://schemas.openxmlformats.org/drawingml/2006/spreadsheetDrawing">
      <xdr:col>78</xdr:col>
      <xdr:colOff>120650</xdr:colOff>
      <xdr:row>35</xdr:row>
      <xdr:rowOff>111760</xdr:rowOff>
    </xdr:to>
    <xdr:sp macro="" textlink="">
      <xdr:nvSpPr>
        <xdr:cNvPr id="334" name="楕円 333"/>
        <xdr:cNvSpPr/>
      </xdr:nvSpPr>
      <xdr:spPr>
        <a:xfrm>
          <a:off x="15621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121920</xdr:rowOff>
    </xdr:from>
    <xdr:ext cx="736600" cy="250190"/>
    <xdr:sp macro="" textlink="">
      <xdr:nvSpPr>
        <xdr:cNvPr id="335" name="テキスト ボックス 334"/>
        <xdr:cNvSpPr txBox="1"/>
      </xdr:nvSpPr>
      <xdr:spPr>
        <a:xfrm>
          <a:off x="15290800" y="57797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6" name="楕円 335"/>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7" name="テキスト ボックス 336"/>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163195</xdr:rowOff>
    </xdr:from>
    <xdr:to xmlns:xdr="http://schemas.openxmlformats.org/drawingml/2006/spreadsheetDrawing">
      <xdr:col>69</xdr:col>
      <xdr:colOff>142875</xdr:colOff>
      <xdr:row>35</xdr:row>
      <xdr:rowOff>93345</xdr:rowOff>
    </xdr:to>
    <xdr:sp macro="" textlink="">
      <xdr:nvSpPr>
        <xdr:cNvPr id="338" name="楕円 337"/>
        <xdr:cNvSpPr/>
      </xdr:nvSpPr>
      <xdr:spPr>
        <a:xfrm>
          <a:off x="13843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103505</xdr:rowOff>
    </xdr:from>
    <xdr:ext cx="749935" cy="259080"/>
    <xdr:sp macro="" textlink="">
      <xdr:nvSpPr>
        <xdr:cNvPr id="339" name="テキスト ボックス 338"/>
        <xdr:cNvSpPr txBox="1"/>
      </xdr:nvSpPr>
      <xdr:spPr>
        <a:xfrm>
          <a:off x="13512800" y="57613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40" name="楕円 339"/>
        <xdr:cNvSpPr/>
      </xdr:nvSpPr>
      <xdr:spPr>
        <a:xfrm>
          <a:off x="12954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89535</xdr:rowOff>
    </xdr:from>
    <xdr:ext cx="762000" cy="248285"/>
    <xdr:sp macro="" textlink="">
      <xdr:nvSpPr>
        <xdr:cNvPr id="341" name="テキスト ボックス 340"/>
        <xdr:cNvSpPr txBox="1"/>
      </xdr:nvSpPr>
      <xdr:spPr>
        <a:xfrm>
          <a:off x="12623800" y="57473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大規模な投資的事業を行ってきた影響等により、地方債償還額が高額で推移しており、類似団体内でも下方に位置している。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引き続き投資的事業の抑制・平準化により公債費の縮減に努める。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6385" cy="225425"/>
    <xdr:sp macro="" textlink="">
      <xdr:nvSpPr>
        <xdr:cNvPr id="353" name="テキスト ボックス 352"/>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935" cy="250190"/>
    <xdr:sp macro="" textlink="">
      <xdr:nvSpPr>
        <xdr:cNvPr id="355" name="テキスト ボックス 354"/>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5935" cy="250190"/>
    <xdr:sp macro="" textlink="">
      <xdr:nvSpPr>
        <xdr:cNvPr id="357" name="テキスト ボックス 356"/>
        <xdr:cNvSpPr txBox="1"/>
      </xdr:nvSpPr>
      <xdr:spPr>
        <a:xfrm>
          <a:off x="254000" y="13815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5935" cy="250190"/>
    <xdr:sp macro="" textlink="">
      <xdr:nvSpPr>
        <xdr:cNvPr id="359" name="テキスト ボックス 358"/>
        <xdr:cNvSpPr txBox="1"/>
      </xdr:nvSpPr>
      <xdr:spPr>
        <a:xfrm>
          <a:off x="254000" y="13357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5935" cy="250190"/>
    <xdr:sp macro="" textlink="">
      <xdr:nvSpPr>
        <xdr:cNvPr id="361" name="テキスト ボックス 360"/>
        <xdr:cNvSpPr txBox="1"/>
      </xdr:nvSpPr>
      <xdr:spPr>
        <a:xfrm>
          <a:off x="254000" y="12900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5935" cy="250190"/>
    <xdr:sp macro="" textlink="">
      <xdr:nvSpPr>
        <xdr:cNvPr id="363" name="テキスト ボックス 362"/>
        <xdr:cNvSpPr txBox="1"/>
      </xdr:nvSpPr>
      <xdr:spPr>
        <a:xfrm>
          <a:off x="254000" y="12443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106680</xdr:rowOff>
    </xdr:from>
    <xdr:to xmlns:xdr="http://schemas.openxmlformats.org/drawingml/2006/spreadsheetDrawing">
      <xdr:col>24</xdr:col>
      <xdr:colOff>25400</xdr:colOff>
      <xdr:row>79</xdr:row>
      <xdr:rowOff>42545</xdr:rowOff>
    </xdr:to>
    <xdr:cxnSp macro="">
      <xdr:nvCxnSpPr>
        <xdr:cNvPr id="366" name="直線コネクタ 365"/>
        <xdr:cNvCxnSpPr/>
      </xdr:nvCxnSpPr>
      <xdr:spPr>
        <a:xfrm flipV="1">
          <a:off x="4826000" y="12622530"/>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14605</xdr:rowOff>
    </xdr:from>
    <xdr:ext cx="762000" cy="259080"/>
    <xdr:sp macro="" textlink="">
      <xdr:nvSpPr>
        <xdr:cNvPr id="367" name="公債費最小値テキスト"/>
        <xdr:cNvSpPr txBox="1"/>
      </xdr:nvSpPr>
      <xdr:spPr>
        <a:xfrm>
          <a:off x="4914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42545</xdr:rowOff>
    </xdr:from>
    <xdr:to xmlns:xdr="http://schemas.openxmlformats.org/drawingml/2006/spreadsheetDrawing">
      <xdr:col>24</xdr:col>
      <xdr:colOff>114300</xdr:colOff>
      <xdr:row>79</xdr:row>
      <xdr:rowOff>42545</xdr:rowOff>
    </xdr:to>
    <xdr:cxnSp macro="">
      <xdr:nvCxnSpPr>
        <xdr:cNvPr id="368" name="直線コネクタ 367"/>
        <xdr:cNvCxnSpPr/>
      </xdr:nvCxnSpPr>
      <xdr:spPr>
        <a:xfrm>
          <a:off x="47371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21590</xdr:rowOff>
    </xdr:from>
    <xdr:ext cx="762000" cy="259080"/>
    <xdr:sp macro="" textlink="">
      <xdr:nvSpPr>
        <xdr:cNvPr id="369" name="公債費最大値テキスト"/>
        <xdr:cNvSpPr txBox="1"/>
      </xdr:nvSpPr>
      <xdr:spPr>
        <a:xfrm>
          <a:off x="4914900" y="1236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106680</xdr:rowOff>
    </xdr:from>
    <xdr:to xmlns:xdr="http://schemas.openxmlformats.org/drawingml/2006/spreadsheetDrawing">
      <xdr:col>24</xdr:col>
      <xdr:colOff>114300</xdr:colOff>
      <xdr:row>73</xdr:row>
      <xdr:rowOff>106680</xdr:rowOff>
    </xdr:to>
    <xdr:cxnSp macro="">
      <xdr:nvCxnSpPr>
        <xdr:cNvPr id="370" name="直線コネクタ 369"/>
        <xdr:cNvCxnSpPr/>
      </xdr:nvCxnSpPr>
      <xdr:spPr>
        <a:xfrm>
          <a:off x="4737100" y="1262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42545</xdr:rowOff>
    </xdr:from>
    <xdr:to xmlns:xdr="http://schemas.openxmlformats.org/drawingml/2006/spreadsheetDrawing">
      <xdr:col>24</xdr:col>
      <xdr:colOff>25400</xdr:colOff>
      <xdr:row>79</xdr:row>
      <xdr:rowOff>55880</xdr:rowOff>
    </xdr:to>
    <xdr:cxnSp macro="">
      <xdr:nvCxnSpPr>
        <xdr:cNvPr id="371" name="直線コネクタ 370"/>
        <xdr:cNvCxnSpPr/>
      </xdr:nvCxnSpPr>
      <xdr:spPr>
        <a:xfrm flipV="1">
          <a:off x="3987800" y="135870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31115</xdr:rowOff>
    </xdr:from>
    <xdr:ext cx="762000" cy="249555"/>
    <xdr:sp macro="" textlink="">
      <xdr:nvSpPr>
        <xdr:cNvPr id="372" name="公債費平均値テキスト"/>
        <xdr:cNvSpPr txBox="1"/>
      </xdr:nvSpPr>
      <xdr:spPr>
        <a:xfrm>
          <a:off x="4914900" y="13061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14605</xdr:rowOff>
    </xdr:from>
    <xdr:to xmlns:xdr="http://schemas.openxmlformats.org/drawingml/2006/spreadsheetDrawing">
      <xdr:col>24</xdr:col>
      <xdr:colOff>76200</xdr:colOff>
      <xdr:row>77</xdr:row>
      <xdr:rowOff>116205</xdr:rowOff>
    </xdr:to>
    <xdr:sp macro="" textlink="">
      <xdr:nvSpPr>
        <xdr:cNvPr id="373" name="フローチャート: 判断 372"/>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55880</xdr:rowOff>
    </xdr:from>
    <xdr:to xmlns:xdr="http://schemas.openxmlformats.org/drawingml/2006/spreadsheetDrawing">
      <xdr:col>19</xdr:col>
      <xdr:colOff>187325</xdr:colOff>
      <xdr:row>79</xdr:row>
      <xdr:rowOff>55880</xdr:rowOff>
    </xdr:to>
    <xdr:cxnSp macro="">
      <xdr:nvCxnSpPr>
        <xdr:cNvPr id="374" name="直線コネクタ 373"/>
        <xdr:cNvCxnSpPr/>
      </xdr:nvCxnSpPr>
      <xdr:spPr>
        <a:xfrm>
          <a:off x="3098800" y="1360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5" name="フローチャート: 判断 374"/>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24535" cy="259080"/>
    <xdr:sp macro="" textlink="">
      <xdr:nvSpPr>
        <xdr:cNvPr id="376" name="テキスト ボックス 375"/>
        <xdr:cNvSpPr txBox="1"/>
      </xdr:nvSpPr>
      <xdr:spPr>
        <a:xfrm>
          <a:off x="3606800" y="1300797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55880</xdr:rowOff>
    </xdr:from>
    <xdr:to xmlns:xdr="http://schemas.openxmlformats.org/drawingml/2006/spreadsheetDrawing">
      <xdr:col>15</xdr:col>
      <xdr:colOff>98425</xdr:colOff>
      <xdr:row>79</xdr:row>
      <xdr:rowOff>170180</xdr:rowOff>
    </xdr:to>
    <xdr:cxnSp macro="">
      <xdr:nvCxnSpPr>
        <xdr:cNvPr id="377" name="直線コネクタ 376"/>
        <xdr:cNvCxnSpPr/>
      </xdr:nvCxnSpPr>
      <xdr:spPr>
        <a:xfrm flipV="1">
          <a:off x="2209800" y="136004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14605</xdr:rowOff>
    </xdr:from>
    <xdr:to xmlns:xdr="http://schemas.openxmlformats.org/drawingml/2006/spreadsheetDrawing">
      <xdr:col>15</xdr:col>
      <xdr:colOff>149225</xdr:colOff>
      <xdr:row>77</xdr:row>
      <xdr:rowOff>116205</xdr:rowOff>
    </xdr:to>
    <xdr:sp macro="" textlink="">
      <xdr:nvSpPr>
        <xdr:cNvPr id="378" name="フローチャート: 判断 377"/>
        <xdr:cNvSpPr/>
      </xdr:nvSpPr>
      <xdr:spPr>
        <a:xfrm>
          <a:off x="3048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126365</xdr:rowOff>
    </xdr:from>
    <xdr:ext cx="762000" cy="259080"/>
    <xdr:sp macro="" textlink="">
      <xdr:nvSpPr>
        <xdr:cNvPr id="379" name="テキスト ボックス 378"/>
        <xdr:cNvSpPr txBox="1"/>
      </xdr:nvSpPr>
      <xdr:spPr>
        <a:xfrm>
          <a:off x="2717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170180</xdr:rowOff>
    </xdr:from>
    <xdr:to xmlns:xdr="http://schemas.openxmlformats.org/drawingml/2006/spreadsheetDrawing">
      <xdr:col>11</xdr:col>
      <xdr:colOff>9525</xdr:colOff>
      <xdr:row>80</xdr:row>
      <xdr:rowOff>21590</xdr:rowOff>
    </xdr:to>
    <xdr:cxnSp macro="">
      <xdr:nvCxnSpPr>
        <xdr:cNvPr id="380" name="直線コネクタ 379"/>
        <xdr:cNvCxnSpPr/>
      </xdr:nvCxnSpPr>
      <xdr:spPr>
        <a:xfrm flipV="1">
          <a:off x="1320800" y="13714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60325</xdr:rowOff>
    </xdr:from>
    <xdr:to xmlns:xdr="http://schemas.openxmlformats.org/drawingml/2006/spreadsheetDrawing">
      <xdr:col>11</xdr:col>
      <xdr:colOff>60325</xdr:colOff>
      <xdr:row>77</xdr:row>
      <xdr:rowOff>161925</xdr:rowOff>
    </xdr:to>
    <xdr:sp macro="" textlink="">
      <xdr:nvSpPr>
        <xdr:cNvPr id="381" name="フローチャート: 判断 380"/>
        <xdr:cNvSpPr/>
      </xdr:nvSpPr>
      <xdr:spPr>
        <a:xfrm>
          <a:off x="2159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635</xdr:rowOff>
    </xdr:from>
    <xdr:ext cx="749935" cy="259080"/>
    <xdr:sp macro="" textlink="">
      <xdr:nvSpPr>
        <xdr:cNvPr id="382" name="テキスト ボックス 381"/>
        <xdr:cNvSpPr txBox="1"/>
      </xdr:nvSpPr>
      <xdr:spPr>
        <a:xfrm>
          <a:off x="1828800" y="1303083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3" name="フローチャート: 判断 382"/>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23495</xdr:rowOff>
    </xdr:from>
    <xdr:ext cx="749935" cy="259080"/>
    <xdr:sp macro="" textlink="">
      <xdr:nvSpPr>
        <xdr:cNvPr id="384" name="テキスト ボックス 383"/>
        <xdr:cNvSpPr txBox="1"/>
      </xdr:nvSpPr>
      <xdr:spPr>
        <a:xfrm>
          <a:off x="939800" y="130536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935" cy="259080"/>
    <xdr:sp macro="" textlink="">
      <xdr:nvSpPr>
        <xdr:cNvPr id="387" name="テキスト ボックス 386"/>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163195</xdr:rowOff>
    </xdr:from>
    <xdr:to xmlns:xdr="http://schemas.openxmlformats.org/drawingml/2006/spreadsheetDrawing">
      <xdr:col>24</xdr:col>
      <xdr:colOff>76200</xdr:colOff>
      <xdr:row>79</xdr:row>
      <xdr:rowOff>93345</xdr:rowOff>
    </xdr:to>
    <xdr:sp macro="" textlink="">
      <xdr:nvSpPr>
        <xdr:cNvPr id="390" name="楕円 389"/>
        <xdr:cNvSpPr/>
      </xdr:nvSpPr>
      <xdr:spPr>
        <a:xfrm>
          <a:off x="47752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71755</xdr:rowOff>
    </xdr:from>
    <xdr:ext cx="762000" cy="259080"/>
    <xdr:sp macro="" textlink="">
      <xdr:nvSpPr>
        <xdr:cNvPr id="391" name="公債費該当値テキスト"/>
        <xdr:cNvSpPr txBox="1"/>
      </xdr:nvSpPr>
      <xdr:spPr>
        <a:xfrm>
          <a:off x="4914900" y="1344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5080</xdr:rowOff>
    </xdr:from>
    <xdr:to xmlns:xdr="http://schemas.openxmlformats.org/drawingml/2006/spreadsheetDrawing">
      <xdr:col>20</xdr:col>
      <xdr:colOff>38100</xdr:colOff>
      <xdr:row>79</xdr:row>
      <xdr:rowOff>106680</xdr:rowOff>
    </xdr:to>
    <xdr:sp macro="" textlink="">
      <xdr:nvSpPr>
        <xdr:cNvPr id="392" name="楕円 391"/>
        <xdr:cNvSpPr/>
      </xdr:nvSpPr>
      <xdr:spPr>
        <a:xfrm>
          <a:off x="3937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91440</xdr:rowOff>
    </xdr:from>
    <xdr:ext cx="724535" cy="259080"/>
    <xdr:sp macro="" textlink="">
      <xdr:nvSpPr>
        <xdr:cNvPr id="393" name="テキスト ボックス 392"/>
        <xdr:cNvSpPr txBox="1"/>
      </xdr:nvSpPr>
      <xdr:spPr>
        <a:xfrm>
          <a:off x="3606800" y="1363599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5080</xdr:rowOff>
    </xdr:from>
    <xdr:to xmlns:xdr="http://schemas.openxmlformats.org/drawingml/2006/spreadsheetDrawing">
      <xdr:col>15</xdr:col>
      <xdr:colOff>149225</xdr:colOff>
      <xdr:row>79</xdr:row>
      <xdr:rowOff>106680</xdr:rowOff>
    </xdr:to>
    <xdr:sp macro="" textlink="">
      <xdr:nvSpPr>
        <xdr:cNvPr id="394" name="楕円 393"/>
        <xdr:cNvSpPr/>
      </xdr:nvSpPr>
      <xdr:spPr>
        <a:xfrm>
          <a:off x="3048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91440</xdr:rowOff>
    </xdr:from>
    <xdr:ext cx="762000" cy="259080"/>
    <xdr:sp macro="" textlink="">
      <xdr:nvSpPr>
        <xdr:cNvPr id="395" name="テキスト ボックス 394"/>
        <xdr:cNvSpPr txBox="1"/>
      </xdr:nvSpPr>
      <xdr:spPr>
        <a:xfrm>
          <a:off x="2717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119380</xdr:rowOff>
    </xdr:from>
    <xdr:to xmlns:xdr="http://schemas.openxmlformats.org/drawingml/2006/spreadsheetDrawing">
      <xdr:col>11</xdr:col>
      <xdr:colOff>60325</xdr:colOff>
      <xdr:row>80</xdr:row>
      <xdr:rowOff>49530</xdr:rowOff>
    </xdr:to>
    <xdr:sp macro="" textlink="">
      <xdr:nvSpPr>
        <xdr:cNvPr id="396" name="楕円 395"/>
        <xdr:cNvSpPr/>
      </xdr:nvSpPr>
      <xdr:spPr>
        <a:xfrm>
          <a:off x="2159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34290</xdr:rowOff>
    </xdr:from>
    <xdr:ext cx="749935" cy="259080"/>
    <xdr:sp macro="" textlink="">
      <xdr:nvSpPr>
        <xdr:cNvPr id="397" name="テキスト ボックス 396"/>
        <xdr:cNvSpPr txBox="1"/>
      </xdr:nvSpPr>
      <xdr:spPr>
        <a:xfrm>
          <a:off x="1828800" y="1375029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142240</xdr:rowOff>
    </xdr:from>
    <xdr:to xmlns:xdr="http://schemas.openxmlformats.org/drawingml/2006/spreadsheetDrawing">
      <xdr:col>6</xdr:col>
      <xdr:colOff>171450</xdr:colOff>
      <xdr:row>80</xdr:row>
      <xdr:rowOff>72390</xdr:rowOff>
    </xdr:to>
    <xdr:sp macro="" textlink="">
      <xdr:nvSpPr>
        <xdr:cNvPr id="398" name="楕円 397"/>
        <xdr:cNvSpPr/>
      </xdr:nvSpPr>
      <xdr:spPr>
        <a:xfrm>
          <a:off x="1270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57150</xdr:rowOff>
    </xdr:from>
    <xdr:ext cx="749935" cy="259080"/>
    <xdr:sp macro="" textlink="">
      <xdr:nvSpPr>
        <xdr:cNvPr id="399" name="テキスト ボックス 398"/>
        <xdr:cNvSpPr txBox="1"/>
      </xdr:nvSpPr>
      <xdr:spPr>
        <a:xfrm>
          <a:off x="939800" y="13773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前年度から0.7%増と微増した。これは経常一般財源である地方交付税の減が影響している。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類似団体の平均より比率は低いが、本町の経常収支比率は依然として高い状況が続いていることから、引き続き財政健全化を図っていく。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6385" cy="225425"/>
    <xdr:sp macro="" textlink="">
      <xdr:nvSpPr>
        <xdr:cNvPr id="411" name="テキスト ボックス 410"/>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935" cy="250190"/>
    <xdr:sp macro="" textlink="">
      <xdr:nvSpPr>
        <xdr:cNvPr id="413" name="テキスト ボックス 412"/>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5935" cy="259080"/>
    <xdr:sp macro="" textlink="">
      <xdr:nvSpPr>
        <xdr:cNvPr id="415" name="テキスト ボックス 414"/>
        <xdr:cNvSpPr txBox="1"/>
      </xdr:nvSpPr>
      <xdr:spPr>
        <a:xfrm>
          <a:off x="11938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5935" cy="259080"/>
    <xdr:sp macro="" textlink="">
      <xdr:nvSpPr>
        <xdr:cNvPr id="417" name="テキスト ボックス 416"/>
        <xdr:cNvSpPr txBox="1"/>
      </xdr:nvSpPr>
      <xdr:spPr>
        <a:xfrm>
          <a:off x="11938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5935" cy="250190"/>
    <xdr:sp macro="" textlink="">
      <xdr:nvSpPr>
        <xdr:cNvPr id="419" name="テキスト ボックス 418"/>
        <xdr:cNvSpPr txBox="1"/>
      </xdr:nvSpPr>
      <xdr:spPr>
        <a:xfrm>
          <a:off x="11938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5935" cy="259080"/>
    <xdr:sp macro="" textlink="">
      <xdr:nvSpPr>
        <xdr:cNvPr id="421" name="テキスト ボックス 420"/>
        <xdr:cNvSpPr txBox="1"/>
      </xdr:nvSpPr>
      <xdr:spPr>
        <a:xfrm>
          <a:off x="11938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5935" cy="259080"/>
    <xdr:sp macro="" textlink="">
      <xdr:nvSpPr>
        <xdr:cNvPr id="423" name="テキスト ボックス 422"/>
        <xdr:cNvSpPr txBox="1"/>
      </xdr:nvSpPr>
      <xdr:spPr>
        <a:xfrm>
          <a:off x="11938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935" cy="250190"/>
    <xdr:sp macro="" textlink="">
      <xdr:nvSpPr>
        <xdr:cNvPr id="425" name="テキスト ボックス 424"/>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82</xdr:row>
      <xdr:rowOff>58420</xdr:rowOff>
    </xdr:to>
    <xdr:cxnSp macro="">
      <xdr:nvCxnSpPr>
        <xdr:cNvPr id="427" name="直線コネクタ 426"/>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0190"/>
    <xdr:sp macro="" textlink="">
      <xdr:nvSpPr>
        <xdr:cNvPr id="428" name="公債費以外最小値テキスト"/>
        <xdr:cNvSpPr txBox="1"/>
      </xdr:nvSpPr>
      <xdr:spPr>
        <a:xfrm>
          <a:off x="165989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29" name="直線コネクタ 428"/>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9080"/>
    <xdr:sp macro="" textlink="">
      <xdr:nvSpPr>
        <xdr:cNvPr id="430"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31" name="直線コネクタ 430"/>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161290</xdr:rowOff>
    </xdr:from>
    <xdr:to xmlns:xdr="http://schemas.openxmlformats.org/drawingml/2006/spreadsheetDrawing">
      <xdr:col>82</xdr:col>
      <xdr:colOff>107950</xdr:colOff>
      <xdr:row>76</xdr:row>
      <xdr:rowOff>43180</xdr:rowOff>
    </xdr:to>
    <xdr:cxnSp macro="">
      <xdr:nvCxnSpPr>
        <xdr:cNvPr id="432" name="直線コネクタ 431"/>
        <xdr:cNvCxnSpPr/>
      </xdr:nvCxnSpPr>
      <xdr:spPr>
        <a:xfrm>
          <a:off x="15671800" y="130200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55880</xdr:rowOff>
    </xdr:from>
    <xdr:ext cx="762000" cy="259080"/>
    <xdr:sp macro="" textlink="">
      <xdr:nvSpPr>
        <xdr:cNvPr id="433" name="公債費以外平均値テキスト"/>
        <xdr:cNvSpPr txBox="1"/>
      </xdr:nvSpPr>
      <xdr:spPr>
        <a:xfrm>
          <a:off x="16598900" y="13428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83820</xdr:rowOff>
    </xdr:from>
    <xdr:to xmlns:xdr="http://schemas.openxmlformats.org/drawingml/2006/spreadsheetDrawing">
      <xdr:col>82</xdr:col>
      <xdr:colOff>158750</xdr:colOff>
      <xdr:row>79</xdr:row>
      <xdr:rowOff>13970</xdr:rowOff>
    </xdr:to>
    <xdr:sp macro="" textlink="">
      <xdr:nvSpPr>
        <xdr:cNvPr id="434" name="フローチャート: 判断 433"/>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43180</xdr:rowOff>
    </xdr:from>
    <xdr:to xmlns:xdr="http://schemas.openxmlformats.org/drawingml/2006/spreadsheetDrawing">
      <xdr:col>78</xdr:col>
      <xdr:colOff>69850</xdr:colOff>
      <xdr:row>75</xdr:row>
      <xdr:rowOff>161290</xdr:rowOff>
    </xdr:to>
    <xdr:cxnSp macro="">
      <xdr:nvCxnSpPr>
        <xdr:cNvPr id="435" name="直線コネクタ 434"/>
        <xdr:cNvCxnSpPr/>
      </xdr:nvCxnSpPr>
      <xdr:spPr>
        <a:xfrm>
          <a:off x="14782800" y="127304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140970</xdr:rowOff>
    </xdr:from>
    <xdr:to xmlns:xdr="http://schemas.openxmlformats.org/drawingml/2006/spreadsheetDrawing">
      <xdr:col>78</xdr:col>
      <xdr:colOff>120650</xdr:colOff>
      <xdr:row>78</xdr:row>
      <xdr:rowOff>71120</xdr:rowOff>
    </xdr:to>
    <xdr:sp macro="" textlink="">
      <xdr:nvSpPr>
        <xdr:cNvPr id="436" name="フローチャート: 判断 435"/>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55880</xdr:rowOff>
    </xdr:from>
    <xdr:ext cx="736600" cy="259080"/>
    <xdr:sp macro="" textlink="">
      <xdr:nvSpPr>
        <xdr:cNvPr id="437" name="テキスト ボックス 436"/>
        <xdr:cNvSpPr txBox="1"/>
      </xdr:nvSpPr>
      <xdr:spPr>
        <a:xfrm>
          <a:off x="15290800" y="13428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43180</xdr:rowOff>
    </xdr:from>
    <xdr:to xmlns:xdr="http://schemas.openxmlformats.org/drawingml/2006/spreadsheetDrawing">
      <xdr:col>73</xdr:col>
      <xdr:colOff>180975</xdr:colOff>
      <xdr:row>75</xdr:row>
      <xdr:rowOff>100330</xdr:rowOff>
    </xdr:to>
    <xdr:cxnSp macro="">
      <xdr:nvCxnSpPr>
        <xdr:cNvPr id="438" name="直線コネクタ 437"/>
        <xdr:cNvCxnSpPr/>
      </xdr:nvCxnSpPr>
      <xdr:spPr>
        <a:xfrm flipV="1">
          <a:off x="13893800" y="127304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83820</xdr:rowOff>
    </xdr:from>
    <xdr:to xmlns:xdr="http://schemas.openxmlformats.org/drawingml/2006/spreadsheetDrawing">
      <xdr:col>74</xdr:col>
      <xdr:colOff>31750</xdr:colOff>
      <xdr:row>77</xdr:row>
      <xdr:rowOff>13970</xdr:rowOff>
    </xdr:to>
    <xdr:sp macro="" textlink="">
      <xdr:nvSpPr>
        <xdr:cNvPr id="439" name="フローチャート: 判断 438"/>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170180</xdr:rowOff>
    </xdr:from>
    <xdr:ext cx="762000" cy="259080"/>
    <xdr:sp macro="" textlink="">
      <xdr:nvSpPr>
        <xdr:cNvPr id="440" name="テキスト ボックス 439"/>
        <xdr:cNvSpPr txBox="1"/>
      </xdr:nvSpPr>
      <xdr:spPr>
        <a:xfrm>
          <a:off x="14401800"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85090</xdr:rowOff>
    </xdr:from>
    <xdr:to xmlns:xdr="http://schemas.openxmlformats.org/drawingml/2006/spreadsheetDrawing">
      <xdr:col>69</xdr:col>
      <xdr:colOff>92075</xdr:colOff>
      <xdr:row>75</xdr:row>
      <xdr:rowOff>100330</xdr:rowOff>
    </xdr:to>
    <xdr:cxnSp macro="">
      <xdr:nvCxnSpPr>
        <xdr:cNvPr id="441" name="直線コネクタ 440"/>
        <xdr:cNvCxnSpPr/>
      </xdr:nvCxnSpPr>
      <xdr:spPr>
        <a:xfrm>
          <a:off x="13004800" y="12943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102870</xdr:rowOff>
    </xdr:from>
    <xdr:to xmlns:xdr="http://schemas.openxmlformats.org/drawingml/2006/spreadsheetDrawing">
      <xdr:col>69</xdr:col>
      <xdr:colOff>142875</xdr:colOff>
      <xdr:row>78</xdr:row>
      <xdr:rowOff>33020</xdr:rowOff>
    </xdr:to>
    <xdr:sp macro="" textlink="">
      <xdr:nvSpPr>
        <xdr:cNvPr id="442" name="フローチャート: 判断 441"/>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17780</xdr:rowOff>
    </xdr:from>
    <xdr:ext cx="749935" cy="251460"/>
    <xdr:sp macro="" textlink="">
      <xdr:nvSpPr>
        <xdr:cNvPr id="443" name="テキスト ボックス 442"/>
        <xdr:cNvSpPr txBox="1"/>
      </xdr:nvSpPr>
      <xdr:spPr>
        <a:xfrm>
          <a:off x="13512800" y="133908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125730</xdr:rowOff>
    </xdr:from>
    <xdr:to xmlns:xdr="http://schemas.openxmlformats.org/drawingml/2006/spreadsheetDrawing">
      <xdr:col>65</xdr:col>
      <xdr:colOff>53975</xdr:colOff>
      <xdr:row>78</xdr:row>
      <xdr:rowOff>55880</xdr:rowOff>
    </xdr:to>
    <xdr:sp macro="" textlink="">
      <xdr:nvSpPr>
        <xdr:cNvPr id="444" name="フローチャート: 判断 443"/>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40640</xdr:rowOff>
    </xdr:from>
    <xdr:ext cx="762000" cy="251460"/>
    <xdr:sp macro="" textlink="">
      <xdr:nvSpPr>
        <xdr:cNvPr id="445" name="テキスト ボックス 444"/>
        <xdr:cNvSpPr txBox="1"/>
      </xdr:nvSpPr>
      <xdr:spPr>
        <a:xfrm>
          <a:off x="12623800" y="13413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935" cy="259080"/>
    <xdr:sp macro="" textlink="">
      <xdr:nvSpPr>
        <xdr:cNvPr id="447" name="テキスト ボックス 446"/>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935" cy="259080"/>
    <xdr:sp macro="" textlink="">
      <xdr:nvSpPr>
        <xdr:cNvPr id="448" name="テキスト ボックス 447"/>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935" cy="259080"/>
    <xdr:sp macro="" textlink="">
      <xdr:nvSpPr>
        <xdr:cNvPr id="450" name="テキスト ボックス 449"/>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163830</xdr:rowOff>
    </xdr:from>
    <xdr:to xmlns:xdr="http://schemas.openxmlformats.org/drawingml/2006/spreadsheetDrawing">
      <xdr:col>82</xdr:col>
      <xdr:colOff>158750</xdr:colOff>
      <xdr:row>76</xdr:row>
      <xdr:rowOff>93980</xdr:rowOff>
    </xdr:to>
    <xdr:sp macro="" textlink="">
      <xdr:nvSpPr>
        <xdr:cNvPr id="451" name="楕円 450"/>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8890</xdr:rowOff>
    </xdr:from>
    <xdr:ext cx="762000" cy="248920"/>
    <xdr:sp macro="" textlink="">
      <xdr:nvSpPr>
        <xdr:cNvPr id="452" name="公債費以外該当値テキスト"/>
        <xdr:cNvSpPr txBox="1"/>
      </xdr:nvSpPr>
      <xdr:spPr>
        <a:xfrm>
          <a:off x="16598900" y="12867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110490</xdr:rowOff>
    </xdr:from>
    <xdr:to xmlns:xdr="http://schemas.openxmlformats.org/drawingml/2006/spreadsheetDrawing">
      <xdr:col>78</xdr:col>
      <xdr:colOff>120650</xdr:colOff>
      <xdr:row>76</xdr:row>
      <xdr:rowOff>40640</xdr:rowOff>
    </xdr:to>
    <xdr:sp macro="" textlink="">
      <xdr:nvSpPr>
        <xdr:cNvPr id="453" name="楕円 452"/>
        <xdr:cNvSpPr/>
      </xdr:nvSpPr>
      <xdr:spPr>
        <a:xfrm>
          <a:off x="15621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50800</xdr:rowOff>
    </xdr:from>
    <xdr:ext cx="736600" cy="259080"/>
    <xdr:sp macro="" textlink="">
      <xdr:nvSpPr>
        <xdr:cNvPr id="454" name="テキスト ボックス 453"/>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163830</xdr:rowOff>
    </xdr:from>
    <xdr:to xmlns:xdr="http://schemas.openxmlformats.org/drawingml/2006/spreadsheetDrawing">
      <xdr:col>74</xdr:col>
      <xdr:colOff>31750</xdr:colOff>
      <xdr:row>74</xdr:row>
      <xdr:rowOff>93980</xdr:rowOff>
    </xdr:to>
    <xdr:sp macro="" textlink="">
      <xdr:nvSpPr>
        <xdr:cNvPr id="455" name="楕円 454"/>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104140</xdr:rowOff>
    </xdr:from>
    <xdr:ext cx="762000" cy="259080"/>
    <xdr:sp macro="" textlink="">
      <xdr:nvSpPr>
        <xdr:cNvPr id="456" name="テキスト ボックス 455"/>
        <xdr:cNvSpPr txBox="1"/>
      </xdr:nvSpPr>
      <xdr:spPr>
        <a:xfrm>
          <a:off x="14401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49530</xdr:rowOff>
    </xdr:from>
    <xdr:to xmlns:xdr="http://schemas.openxmlformats.org/drawingml/2006/spreadsheetDrawing">
      <xdr:col>69</xdr:col>
      <xdr:colOff>142875</xdr:colOff>
      <xdr:row>75</xdr:row>
      <xdr:rowOff>151130</xdr:rowOff>
    </xdr:to>
    <xdr:sp macro="" textlink="">
      <xdr:nvSpPr>
        <xdr:cNvPr id="457" name="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161290</xdr:rowOff>
    </xdr:from>
    <xdr:ext cx="749935" cy="259080"/>
    <xdr:sp macro="" textlink="">
      <xdr:nvSpPr>
        <xdr:cNvPr id="458" name="テキスト ボックス 457"/>
        <xdr:cNvSpPr txBox="1"/>
      </xdr:nvSpPr>
      <xdr:spPr>
        <a:xfrm>
          <a:off x="13512800" y="126771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34290</xdr:rowOff>
    </xdr:from>
    <xdr:to xmlns:xdr="http://schemas.openxmlformats.org/drawingml/2006/spreadsheetDrawing">
      <xdr:col>65</xdr:col>
      <xdr:colOff>53975</xdr:colOff>
      <xdr:row>75</xdr:row>
      <xdr:rowOff>135890</xdr:rowOff>
    </xdr:to>
    <xdr:sp macro="" textlink="">
      <xdr:nvSpPr>
        <xdr:cNvPr id="459" name="楕円 458"/>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146050</xdr:rowOff>
    </xdr:from>
    <xdr:ext cx="762000" cy="248920"/>
    <xdr:sp macro="" textlink="">
      <xdr:nvSpPr>
        <xdr:cNvPr id="460" name="テキスト ボックス 459"/>
        <xdr:cNvSpPr txBox="1"/>
      </xdr:nvSpPr>
      <xdr:spPr>
        <a:xfrm>
          <a:off x="12623800" y="12661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34925</xdr:rowOff>
    </xdr:from>
    <xdr:to xmlns:xdr="http://schemas.openxmlformats.org/drawingml/2006/spreadsheetDrawing">
      <xdr:col>29</xdr:col>
      <xdr:colOff>127000</xdr:colOff>
      <xdr:row>19</xdr:row>
      <xdr:rowOff>132080</xdr:rowOff>
    </xdr:to>
    <xdr:cxnSp macro="">
      <xdr:nvCxnSpPr>
        <xdr:cNvPr id="47" name="直線コネクタ 46"/>
        <xdr:cNvCxnSpPr/>
      </xdr:nvCxnSpPr>
      <xdr:spPr>
        <a:xfrm flipV="1">
          <a:off x="5651500" y="196850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103505</xdr:rowOff>
    </xdr:from>
    <xdr:ext cx="749935" cy="259080"/>
    <xdr:sp macro="" textlink="">
      <xdr:nvSpPr>
        <xdr:cNvPr id="48" name="人口1人当たり決算額の推移最小値テキスト130"/>
        <xdr:cNvSpPr txBox="1"/>
      </xdr:nvSpPr>
      <xdr:spPr>
        <a:xfrm>
          <a:off x="5740400" y="34086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132080</xdr:rowOff>
    </xdr:from>
    <xdr:to xmlns:xdr="http://schemas.openxmlformats.org/drawingml/2006/spreadsheetDrawing">
      <xdr:col>30</xdr:col>
      <xdr:colOff>25400</xdr:colOff>
      <xdr:row>19</xdr:row>
      <xdr:rowOff>132080</xdr:rowOff>
    </xdr:to>
    <xdr:cxnSp macro="">
      <xdr:nvCxnSpPr>
        <xdr:cNvPr id="49" name="直線コネクタ 48"/>
        <xdr:cNvCxnSpPr/>
      </xdr:nvCxnSpPr>
      <xdr:spPr>
        <a:xfrm>
          <a:off x="5562600" y="343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121285</xdr:rowOff>
    </xdr:from>
    <xdr:ext cx="749935" cy="250825"/>
    <xdr:sp macro="" textlink="">
      <xdr:nvSpPr>
        <xdr:cNvPr id="50" name="人口1人当たり決算額の推移最大値テキスト130"/>
        <xdr:cNvSpPr txBox="1"/>
      </xdr:nvSpPr>
      <xdr:spPr>
        <a:xfrm>
          <a:off x="5740400" y="1711960"/>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34925</xdr:rowOff>
    </xdr:from>
    <xdr:to xmlns:xdr="http://schemas.openxmlformats.org/drawingml/2006/spreadsheetDrawing">
      <xdr:col>30</xdr:col>
      <xdr:colOff>25400</xdr:colOff>
      <xdr:row>11</xdr:row>
      <xdr:rowOff>34925</xdr:rowOff>
    </xdr:to>
    <xdr:cxnSp macro="">
      <xdr:nvCxnSpPr>
        <xdr:cNvPr id="51" name="直線コネクタ 50"/>
        <xdr:cNvCxnSpPr/>
      </xdr:nvCxnSpPr>
      <xdr:spPr>
        <a:xfrm>
          <a:off x="5562600" y="1968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16510</xdr:rowOff>
    </xdr:from>
    <xdr:to xmlns:xdr="http://schemas.openxmlformats.org/drawingml/2006/spreadsheetDrawing">
      <xdr:col>29</xdr:col>
      <xdr:colOff>127000</xdr:colOff>
      <xdr:row>12</xdr:row>
      <xdr:rowOff>102870</xdr:rowOff>
    </xdr:to>
    <xdr:cxnSp macro="">
      <xdr:nvCxnSpPr>
        <xdr:cNvPr id="52" name="直線コネクタ 51"/>
        <xdr:cNvCxnSpPr/>
      </xdr:nvCxnSpPr>
      <xdr:spPr>
        <a:xfrm flipV="1">
          <a:off x="5003800" y="212153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12700</xdr:rowOff>
    </xdr:from>
    <xdr:ext cx="749935" cy="259080"/>
    <xdr:sp macro="" textlink="">
      <xdr:nvSpPr>
        <xdr:cNvPr id="53" name="人口1人当たり決算額の推移平均値テキスト130"/>
        <xdr:cNvSpPr txBox="1"/>
      </xdr:nvSpPr>
      <xdr:spPr>
        <a:xfrm>
          <a:off x="5740400" y="263207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40640</xdr:rowOff>
    </xdr:from>
    <xdr:to xmlns:xdr="http://schemas.openxmlformats.org/drawingml/2006/spreadsheetDrawing">
      <xdr:col>29</xdr:col>
      <xdr:colOff>177800</xdr:colOff>
      <xdr:row>15</xdr:row>
      <xdr:rowOff>142240</xdr:rowOff>
    </xdr:to>
    <xdr:sp macro="" textlink="">
      <xdr:nvSpPr>
        <xdr:cNvPr id="54" name="フローチャート: 判断 53"/>
        <xdr:cNvSpPr/>
      </xdr:nvSpPr>
      <xdr:spPr>
        <a:xfrm>
          <a:off x="5600700" y="2660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102870</xdr:rowOff>
    </xdr:from>
    <xdr:to xmlns:xdr="http://schemas.openxmlformats.org/drawingml/2006/spreadsheetDrawing">
      <xdr:col>26</xdr:col>
      <xdr:colOff>50800</xdr:colOff>
      <xdr:row>12</xdr:row>
      <xdr:rowOff>125730</xdr:rowOff>
    </xdr:to>
    <xdr:cxnSp macro="">
      <xdr:nvCxnSpPr>
        <xdr:cNvPr id="55" name="直線コネクタ 54"/>
        <xdr:cNvCxnSpPr/>
      </xdr:nvCxnSpPr>
      <xdr:spPr>
        <a:xfrm flipV="1">
          <a:off x="4305300" y="220789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106045</xdr:rowOff>
    </xdr:from>
    <xdr:to xmlns:xdr="http://schemas.openxmlformats.org/drawingml/2006/spreadsheetDrawing">
      <xdr:col>26</xdr:col>
      <xdr:colOff>101600</xdr:colOff>
      <xdr:row>16</xdr:row>
      <xdr:rowOff>36195</xdr:rowOff>
    </xdr:to>
    <xdr:sp macro="" textlink="">
      <xdr:nvSpPr>
        <xdr:cNvPr id="56" name="フローチャート: 判断 55"/>
        <xdr:cNvSpPr/>
      </xdr:nvSpPr>
      <xdr:spPr>
        <a:xfrm>
          <a:off x="49530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20955</xdr:rowOff>
    </xdr:from>
    <xdr:ext cx="736600" cy="248285"/>
    <xdr:sp macro="" textlink="">
      <xdr:nvSpPr>
        <xdr:cNvPr id="57" name="テキスト ボックス 56"/>
        <xdr:cNvSpPr txBox="1"/>
      </xdr:nvSpPr>
      <xdr:spPr>
        <a:xfrm>
          <a:off x="4622800" y="281178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125730</xdr:rowOff>
    </xdr:from>
    <xdr:to xmlns:xdr="http://schemas.openxmlformats.org/drawingml/2006/spreadsheetDrawing">
      <xdr:col>22</xdr:col>
      <xdr:colOff>114300</xdr:colOff>
      <xdr:row>12</xdr:row>
      <xdr:rowOff>125730</xdr:rowOff>
    </xdr:to>
    <xdr:cxnSp macro="">
      <xdr:nvCxnSpPr>
        <xdr:cNvPr id="58" name="直線コネクタ 57"/>
        <xdr:cNvCxnSpPr/>
      </xdr:nvCxnSpPr>
      <xdr:spPr>
        <a:xfrm>
          <a:off x="3606800" y="223075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154940</xdr:rowOff>
    </xdr:from>
    <xdr:to xmlns:xdr="http://schemas.openxmlformats.org/drawingml/2006/spreadsheetDrawing">
      <xdr:col>22</xdr:col>
      <xdr:colOff>165100</xdr:colOff>
      <xdr:row>16</xdr:row>
      <xdr:rowOff>84455</xdr:rowOff>
    </xdr:to>
    <xdr:sp macro="" textlink="">
      <xdr:nvSpPr>
        <xdr:cNvPr id="59" name="フローチャート: 判断 58"/>
        <xdr:cNvSpPr/>
      </xdr:nvSpPr>
      <xdr:spPr>
        <a:xfrm>
          <a:off x="42545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69215</xdr:rowOff>
    </xdr:from>
    <xdr:ext cx="762000" cy="259080"/>
    <xdr:sp macro="" textlink="">
      <xdr:nvSpPr>
        <xdr:cNvPr id="60" name="テキスト ボックス 59"/>
        <xdr:cNvSpPr txBox="1"/>
      </xdr:nvSpPr>
      <xdr:spPr>
        <a:xfrm>
          <a:off x="39243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98425</xdr:rowOff>
    </xdr:from>
    <xdr:to xmlns:xdr="http://schemas.openxmlformats.org/drawingml/2006/spreadsheetDrawing">
      <xdr:col>18</xdr:col>
      <xdr:colOff>177800</xdr:colOff>
      <xdr:row>12</xdr:row>
      <xdr:rowOff>125730</xdr:rowOff>
    </xdr:to>
    <xdr:cxnSp macro="">
      <xdr:nvCxnSpPr>
        <xdr:cNvPr id="61" name="直線コネクタ 60"/>
        <xdr:cNvCxnSpPr/>
      </xdr:nvCxnSpPr>
      <xdr:spPr>
        <a:xfrm>
          <a:off x="2908300" y="220345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0825"/>
    <xdr:sp macro="" textlink="">
      <xdr:nvSpPr>
        <xdr:cNvPr id="63" name="テキスト ボックス 62"/>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66040</xdr:rowOff>
    </xdr:from>
    <xdr:to xmlns:xdr="http://schemas.openxmlformats.org/drawingml/2006/spreadsheetDrawing">
      <xdr:col>15</xdr:col>
      <xdr:colOff>101600</xdr:colOff>
      <xdr:row>16</xdr:row>
      <xdr:rowOff>167640</xdr:rowOff>
    </xdr:to>
    <xdr:sp macro="" textlink="">
      <xdr:nvSpPr>
        <xdr:cNvPr id="64" name="フローチャート: 判断 63"/>
        <xdr:cNvSpPr/>
      </xdr:nvSpPr>
      <xdr:spPr>
        <a:xfrm>
          <a:off x="2857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152400</xdr:rowOff>
    </xdr:from>
    <xdr:ext cx="762000" cy="259080"/>
    <xdr:sp macro="" textlink="">
      <xdr:nvSpPr>
        <xdr:cNvPr id="65" name="テキスト ボックス 64"/>
        <xdr:cNvSpPr txBox="1"/>
      </xdr:nvSpPr>
      <xdr:spPr>
        <a:xfrm>
          <a:off x="25273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935" cy="259080"/>
    <xdr:sp macro="" textlink="">
      <xdr:nvSpPr>
        <xdr:cNvPr id="66" name="テキスト ボックス 65"/>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137160</xdr:rowOff>
    </xdr:from>
    <xdr:to xmlns:xdr="http://schemas.openxmlformats.org/drawingml/2006/spreadsheetDrawing">
      <xdr:col>29</xdr:col>
      <xdr:colOff>177800</xdr:colOff>
      <xdr:row>12</xdr:row>
      <xdr:rowOff>67310</xdr:rowOff>
    </xdr:to>
    <xdr:sp macro="" textlink="">
      <xdr:nvSpPr>
        <xdr:cNvPr id="71" name="楕円 70"/>
        <xdr:cNvSpPr/>
      </xdr:nvSpPr>
      <xdr:spPr>
        <a:xfrm>
          <a:off x="5600700" y="2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153670</xdr:rowOff>
    </xdr:from>
    <xdr:ext cx="749935" cy="259080"/>
    <xdr:sp macro="" textlink="">
      <xdr:nvSpPr>
        <xdr:cNvPr id="72" name="人口1人当たり決算額の推移該当値テキスト130"/>
        <xdr:cNvSpPr txBox="1"/>
      </xdr:nvSpPr>
      <xdr:spPr>
        <a:xfrm>
          <a:off x="5740400" y="19157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52070</xdr:rowOff>
    </xdr:from>
    <xdr:to xmlns:xdr="http://schemas.openxmlformats.org/drawingml/2006/spreadsheetDrawing">
      <xdr:col>26</xdr:col>
      <xdr:colOff>101600</xdr:colOff>
      <xdr:row>12</xdr:row>
      <xdr:rowOff>153670</xdr:rowOff>
    </xdr:to>
    <xdr:sp macro="" textlink="">
      <xdr:nvSpPr>
        <xdr:cNvPr id="73" name="楕円 72"/>
        <xdr:cNvSpPr/>
      </xdr:nvSpPr>
      <xdr:spPr>
        <a:xfrm>
          <a:off x="4953000" y="215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163830</xdr:rowOff>
    </xdr:from>
    <xdr:ext cx="736600" cy="259080"/>
    <xdr:sp macro="" textlink="">
      <xdr:nvSpPr>
        <xdr:cNvPr id="74" name="テキスト ボックス 73"/>
        <xdr:cNvSpPr txBox="1"/>
      </xdr:nvSpPr>
      <xdr:spPr>
        <a:xfrm>
          <a:off x="4622800" y="192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74930</xdr:rowOff>
    </xdr:from>
    <xdr:to xmlns:xdr="http://schemas.openxmlformats.org/drawingml/2006/spreadsheetDrawing">
      <xdr:col>22</xdr:col>
      <xdr:colOff>165100</xdr:colOff>
      <xdr:row>13</xdr:row>
      <xdr:rowOff>5080</xdr:rowOff>
    </xdr:to>
    <xdr:sp macro="" textlink="">
      <xdr:nvSpPr>
        <xdr:cNvPr id="75" name="楕円 74"/>
        <xdr:cNvSpPr/>
      </xdr:nvSpPr>
      <xdr:spPr>
        <a:xfrm>
          <a:off x="42545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15240</xdr:rowOff>
    </xdr:from>
    <xdr:ext cx="762000" cy="259080"/>
    <xdr:sp macro="" textlink="">
      <xdr:nvSpPr>
        <xdr:cNvPr id="76" name="テキスト ボックス 75"/>
        <xdr:cNvSpPr txBox="1"/>
      </xdr:nvSpPr>
      <xdr:spPr>
        <a:xfrm>
          <a:off x="3924300" y="194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74930</xdr:rowOff>
    </xdr:from>
    <xdr:to xmlns:xdr="http://schemas.openxmlformats.org/drawingml/2006/spreadsheetDrawing">
      <xdr:col>19</xdr:col>
      <xdr:colOff>38100</xdr:colOff>
      <xdr:row>13</xdr:row>
      <xdr:rowOff>5080</xdr:rowOff>
    </xdr:to>
    <xdr:sp macro="" textlink="">
      <xdr:nvSpPr>
        <xdr:cNvPr id="77" name="楕円 76"/>
        <xdr:cNvSpPr/>
      </xdr:nvSpPr>
      <xdr:spPr>
        <a:xfrm>
          <a:off x="35560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15240</xdr:rowOff>
    </xdr:from>
    <xdr:ext cx="762000" cy="259080"/>
    <xdr:sp macro="" textlink="">
      <xdr:nvSpPr>
        <xdr:cNvPr id="78" name="テキスト ボックス 77"/>
        <xdr:cNvSpPr txBox="1"/>
      </xdr:nvSpPr>
      <xdr:spPr>
        <a:xfrm>
          <a:off x="3225800" y="194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47625</xdr:rowOff>
    </xdr:from>
    <xdr:to xmlns:xdr="http://schemas.openxmlformats.org/drawingml/2006/spreadsheetDrawing">
      <xdr:col>15</xdr:col>
      <xdr:colOff>101600</xdr:colOff>
      <xdr:row>12</xdr:row>
      <xdr:rowOff>149225</xdr:rowOff>
    </xdr:to>
    <xdr:sp macro="" textlink="">
      <xdr:nvSpPr>
        <xdr:cNvPr id="79" name="楕円 78"/>
        <xdr:cNvSpPr/>
      </xdr:nvSpPr>
      <xdr:spPr>
        <a:xfrm>
          <a:off x="28575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159385</xdr:rowOff>
    </xdr:from>
    <xdr:ext cx="762000" cy="258445"/>
    <xdr:sp macro="" textlink="">
      <xdr:nvSpPr>
        <xdr:cNvPr id="80" name="テキスト ボックス 79"/>
        <xdr:cNvSpPr txBox="1"/>
      </xdr:nvSpPr>
      <xdr:spPr>
        <a:xfrm>
          <a:off x="25273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9415" cy="275590"/>
    <xdr:sp macro="" textlink="">
      <xdr:nvSpPr>
        <xdr:cNvPr id="94" name="テキスト ボックス 93"/>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217805</xdr:rowOff>
    </xdr:to>
    <xdr:cxnSp macro="">
      <xdr:nvCxnSpPr>
        <xdr:cNvPr id="108" name="直線コネクタ 107"/>
        <xdr:cNvCxnSpPr/>
      </xdr:nvCxnSpPr>
      <xdr:spPr>
        <a:xfrm flipV="1">
          <a:off x="5651500" y="61448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191135</xdr:rowOff>
    </xdr:from>
    <xdr:ext cx="749935" cy="249555"/>
    <xdr:sp macro="" textlink="">
      <xdr:nvSpPr>
        <xdr:cNvPr id="109" name="人口1人当たり決算額の推移最小値テキスト445"/>
        <xdr:cNvSpPr txBox="1"/>
      </xdr:nvSpPr>
      <xdr:spPr>
        <a:xfrm>
          <a:off x="5740400" y="731583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49935" cy="254000"/>
    <xdr:sp macro="" textlink="">
      <xdr:nvSpPr>
        <xdr:cNvPr id="111" name="人口1人当たり決算額の推移最大値テキスト445"/>
        <xdr:cNvSpPr txBox="1"/>
      </xdr:nvSpPr>
      <xdr:spPr>
        <a:xfrm>
          <a:off x="5740400" y="5888355"/>
          <a:ext cx="7499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220345</xdr:rowOff>
    </xdr:from>
    <xdr:to xmlns:xdr="http://schemas.openxmlformats.org/drawingml/2006/spreadsheetDrawing">
      <xdr:col>29</xdr:col>
      <xdr:colOff>127000</xdr:colOff>
      <xdr:row>33</xdr:row>
      <xdr:rowOff>250190</xdr:rowOff>
    </xdr:to>
    <xdr:cxnSp macro="">
      <xdr:nvCxnSpPr>
        <xdr:cNvPr id="113" name="直線コネクタ 112"/>
        <xdr:cNvCxnSpPr/>
      </xdr:nvCxnSpPr>
      <xdr:spPr>
        <a:xfrm flipV="1">
          <a:off x="5003800" y="614489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49935" cy="256540"/>
    <xdr:sp macro="" textlink="">
      <xdr:nvSpPr>
        <xdr:cNvPr id="114" name="人口1人当たり決算額の推移平均値テキスト445"/>
        <xdr:cNvSpPr txBox="1"/>
      </xdr:nvSpPr>
      <xdr:spPr>
        <a:xfrm>
          <a:off x="5740400" y="6628130"/>
          <a:ext cx="7499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45720</xdr:rowOff>
    </xdr:from>
    <xdr:to xmlns:xdr="http://schemas.openxmlformats.org/drawingml/2006/spreadsheetDrawing">
      <xdr:col>29</xdr:col>
      <xdr:colOff>177800</xdr:colOff>
      <xdr:row>35</xdr:row>
      <xdr:rowOff>147955</xdr:rowOff>
    </xdr:to>
    <xdr:sp macro="" textlink="">
      <xdr:nvSpPr>
        <xdr:cNvPr id="115" name="フローチャート: 判断 114"/>
        <xdr:cNvSpPr/>
      </xdr:nvSpPr>
      <xdr:spPr>
        <a:xfrm>
          <a:off x="56007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203200</xdr:rowOff>
    </xdr:from>
    <xdr:to xmlns:xdr="http://schemas.openxmlformats.org/drawingml/2006/spreadsheetDrawing">
      <xdr:col>26</xdr:col>
      <xdr:colOff>50800</xdr:colOff>
      <xdr:row>33</xdr:row>
      <xdr:rowOff>250190</xdr:rowOff>
    </xdr:to>
    <xdr:cxnSp macro="">
      <xdr:nvCxnSpPr>
        <xdr:cNvPr id="116" name="直線コネクタ 115"/>
        <xdr:cNvCxnSpPr/>
      </xdr:nvCxnSpPr>
      <xdr:spPr>
        <a:xfrm>
          <a:off x="4305300" y="612775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21590</xdr:rowOff>
    </xdr:from>
    <xdr:to xmlns:xdr="http://schemas.openxmlformats.org/drawingml/2006/spreadsheetDrawing">
      <xdr:col>26</xdr:col>
      <xdr:colOff>101600</xdr:colOff>
      <xdr:row>35</xdr:row>
      <xdr:rowOff>122555</xdr:rowOff>
    </xdr:to>
    <xdr:sp macro="" textlink="">
      <xdr:nvSpPr>
        <xdr:cNvPr id="117" name="フローチャート: 判断 116"/>
        <xdr:cNvSpPr/>
      </xdr:nvSpPr>
      <xdr:spPr>
        <a:xfrm>
          <a:off x="49530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107315</xdr:rowOff>
    </xdr:from>
    <xdr:ext cx="736600" cy="259080"/>
    <xdr:sp macro="" textlink="">
      <xdr:nvSpPr>
        <xdr:cNvPr id="118" name="テキスト ボックス 117"/>
        <xdr:cNvSpPr txBox="1"/>
      </xdr:nvSpPr>
      <xdr:spPr>
        <a:xfrm>
          <a:off x="4622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126365</xdr:rowOff>
    </xdr:from>
    <xdr:to xmlns:xdr="http://schemas.openxmlformats.org/drawingml/2006/spreadsheetDrawing">
      <xdr:col>22</xdr:col>
      <xdr:colOff>114300</xdr:colOff>
      <xdr:row>33</xdr:row>
      <xdr:rowOff>203200</xdr:rowOff>
    </xdr:to>
    <xdr:cxnSp macro="">
      <xdr:nvCxnSpPr>
        <xdr:cNvPr id="119" name="直線コネクタ 118"/>
        <xdr:cNvCxnSpPr/>
      </xdr:nvCxnSpPr>
      <xdr:spPr>
        <a:xfrm>
          <a:off x="3606800" y="605091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55245</xdr:rowOff>
    </xdr:from>
    <xdr:to xmlns:xdr="http://schemas.openxmlformats.org/drawingml/2006/spreadsheetDrawing">
      <xdr:col>22</xdr:col>
      <xdr:colOff>165100</xdr:colOff>
      <xdr:row>35</xdr:row>
      <xdr:rowOff>157480</xdr:rowOff>
    </xdr:to>
    <xdr:sp macro="" textlink="">
      <xdr:nvSpPr>
        <xdr:cNvPr id="120" name="フローチャート: 判断 119"/>
        <xdr:cNvSpPr/>
      </xdr:nvSpPr>
      <xdr:spPr>
        <a:xfrm>
          <a:off x="42545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140970</xdr:rowOff>
    </xdr:from>
    <xdr:ext cx="762000" cy="259080"/>
    <xdr:sp macro="" textlink="">
      <xdr:nvSpPr>
        <xdr:cNvPr id="121" name="テキスト ボックス 120"/>
        <xdr:cNvSpPr txBox="1"/>
      </xdr:nvSpPr>
      <xdr:spPr>
        <a:xfrm>
          <a:off x="39243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126365</xdr:rowOff>
    </xdr:from>
    <xdr:to xmlns:xdr="http://schemas.openxmlformats.org/drawingml/2006/spreadsheetDrawing">
      <xdr:col>18</xdr:col>
      <xdr:colOff>177800</xdr:colOff>
      <xdr:row>33</xdr:row>
      <xdr:rowOff>177800</xdr:rowOff>
    </xdr:to>
    <xdr:cxnSp macro="">
      <xdr:nvCxnSpPr>
        <xdr:cNvPr id="122" name="直線コネクタ 121"/>
        <xdr:cNvCxnSpPr/>
      </xdr:nvCxnSpPr>
      <xdr:spPr>
        <a:xfrm flipV="1">
          <a:off x="2908300" y="605091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83185</xdr:rowOff>
    </xdr:from>
    <xdr:to xmlns:xdr="http://schemas.openxmlformats.org/drawingml/2006/spreadsheetDrawing">
      <xdr:col>19</xdr:col>
      <xdr:colOff>38100</xdr:colOff>
      <xdr:row>35</xdr:row>
      <xdr:rowOff>185420</xdr:rowOff>
    </xdr:to>
    <xdr:sp macro="" textlink="">
      <xdr:nvSpPr>
        <xdr:cNvPr id="123" name="フローチャート: 判断 122"/>
        <xdr:cNvSpPr/>
      </xdr:nvSpPr>
      <xdr:spPr>
        <a:xfrm>
          <a:off x="3556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170815</xdr:rowOff>
    </xdr:from>
    <xdr:ext cx="762000" cy="258445"/>
    <xdr:sp macro="" textlink="">
      <xdr:nvSpPr>
        <xdr:cNvPr id="124" name="テキスト ボックス 123"/>
        <xdr:cNvSpPr txBox="1"/>
      </xdr:nvSpPr>
      <xdr:spPr>
        <a:xfrm>
          <a:off x="3225800" y="678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79375</xdr:rowOff>
    </xdr:from>
    <xdr:to xmlns:xdr="http://schemas.openxmlformats.org/drawingml/2006/spreadsheetDrawing">
      <xdr:col>15</xdr:col>
      <xdr:colOff>101600</xdr:colOff>
      <xdr:row>35</xdr:row>
      <xdr:rowOff>180340</xdr:rowOff>
    </xdr:to>
    <xdr:sp macro="" textlink="">
      <xdr:nvSpPr>
        <xdr:cNvPr id="125" name="フローチャート: 判断 124"/>
        <xdr:cNvSpPr/>
      </xdr:nvSpPr>
      <xdr:spPr>
        <a:xfrm>
          <a:off x="2857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165100</xdr:rowOff>
    </xdr:from>
    <xdr:ext cx="762000" cy="259080"/>
    <xdr:sp macro="" textlink="">
      <xdr:nvSpPr>
        <xdr:cNvPr id="126" name="テキスト ボックス 125"/>
        <xdr:cNvSpPr txBox="1"/>
      </xdr:nvSpPr>
      <xdr:spPr>
        <a:xfrm>
          <a:off x="2527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935" cy="259080"/>
    <xdr:sp macro="" textlink="">
      <xdr:nvSpPr>
        <xdr:cNvPr id="127" name="テキスト ボックス 126"/>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169545</xdr:rowOff>
    </xdr:from>
    <xdr:to xmlns:xdr="http://schemas.openxmlformats.org/drawingml/2006/spreadsheetDrawing">
      <xdr:col>29</xdr:col>
      <xdr:colOff>177800</xdr:colOff>
      <xdr:row>33</xdr:row>
      <xdr:rowOff>271780</xdr:rowOff>
    </xdr:to>
    <xdr:sp macro="" textlink="">
      <xdr:nvSpPr>
        <xdr:cNvPr id="132" name="楕円 131"/>
        <xdr:cNvSpPr/>
      </xdr:nvSpPr>
      <xdr:spPr>
        <a:xfrm>
          <a:off x="560070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115570</xdr:rowOff>
    </xdr:from>
    <xdr:ext cx="749935" cy="259715"/>
    <xdr:sp macro="" textlink="">
      <xdr:nvSpPr>
        <xdr:cNvPr id="133" name="人口1人当たり決算額の推移該当値テキスト445"/>
        <xdr:cNvSpPr txBox="1"/>
      </xdr:nvSpPr>
      <xdr:spPr>
        <a:xfrm>
          <a:off x="5740400" y="6040120"/>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198755</xdr:rowOff>
    </xdr:from>
    <xdr:to xmlns:xdr="http://schemas.openxmlformats.org/drawingml/2006/spreadsheetDrawing">
      <xdr:col>26</xdr:col>
      <xdr:colOff>101600</xdr:colOff>
      <xdr:row>33</xdr:row>
      <xdr:rowOff>299720</xdr:rowOff>
    </xdr:to>
    <xdr:sp macro="" textlink="">
      <xdr:nvSpPr>
        <xdr:cNvPr id="134" name="楕円 133"/>
        <xdr:cNvSpPr/>
      </xdr:nvSpPr>
      <xdr:spPr>
        <a:xfrm>
          <a:off x="4953000" y="6123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139065</xdr:rowOff>
    </xdr:from>
    <xdr:ext cx="736600" cy="259715"/>
    <xdr:sp macro="" textlink="">
      <xdr:nvSpPr>
        <xdr:cNvPr id="135" name="テキスト ボックス 134"/>
        <xdr:cNvSpPr txBox="1"/>
      </xdr:nvSpPr>
      <xdr:spPr>
        <a:xfrm>
          <a:off x="4622800" y="58921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151765</xdr:rowOff>
    </xdr:from>
    <xdr:to xmlns:xdr="http://schemas.openxmlformats.org/drawingml/2006/spreadsheetDrawing">
      <xdr:col>22</xdr:col>
      <xdr:colOff>165100</xdr:colOff>
      <xdr:row>33</xdr:row>
      <xdr:rowOff>254000</xdr:rowOff>
    </xdr:to>
    <xdr:sp macro="" textlink="">
      <xdr:nvSpPr>
        <xdr:cNvPr id="136" name="楕円 135"/>
        <xdr:cNvSpPr/>
      </xdr:nvSpPr>
      <xdr:spPr>
        <a:xfrm>
          <a:off x="4254500" y="6076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92710</xdr:rowOff>
    </xdr:from>
    <xdr:ext cx="762000" cy="259080"/>
    <xdr:sp macro="" textlink="">
      <xdr:nvSpPr>
        <xdr:cNvPr id="137" name="テキスト ボックス 136"/>
        <xdr:cNvSpPr txBox="1"/>
      </xdr:nvSpPr>
      <xdr:spPr>
        <a:xfrm>
          <a:off x="3924300"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76835</xdr:rowOff>
    </xdr:from>
    <xdr:to xmlns:xdr="http://schemas.openxmlformats.org/drawingml/2006/spreadsheetDrawing">
      <xdr:col>19</xdr:col>
      <xdr:colOff>38100</xdr:colOff>
      <xdr:row>33</xdr:row>
      <xdr:rowOff>177800</xdr:rowOff>
    </xdr:to>
    <xdr:sp macro="" textlink="">
      <xdr:nvSpPr>
        <xdr:cNvPr id="138" name="楕円 137"/>
        <xdr:cNvSpPr/>
      </xdr:nvSpPr>
      <xdr:spPr>
        <a:xfrm>
          <a:off x="3556000" y="600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16510</xdr:rowOff>
    </xdr:from>
    <xdr:ext cx="762000" cy="258445"/>
    <xdr:sp macro="" textlink="">
      <xdr:nvSpPr>
        <xdr:cNvPr id="139" name="テキスト ボックス 138"/>
        <xdr:cNvSpPr txBox="1"/>
      </xdr:nvSpPr>
      <xdr:spPr>
        <a:xfrm>
          <a:off x="3225800" y="576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126365</xdr:rowOff>
    </xdr:from>
    <xdr:to xmlns:xdr="http://schemas.openxmlformats.org/drawingml/2006/spreadsheetDrawing">
      <xdr:col>15</xdr:col>
      <xdr:colOff>101600</xdr:colOff>
      <xdr:row>33</xdr:row>
      <xdr:rowOff>228600</xdr:rowOff>
    </xdr:to>
    <xdr:sp macro="" textlink="">
      <xdr:nvSpPr>
        <xdr:cNvPr id="140" name="楕円 139"/>
        <xdr:cNvSpPr/>
      </xdr:nvSpPr>
      <xdr:spPr>
        <a:xfrm>
          <a:off x="2857500" y="605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66675</xdr:rowOff>
    </xdr:from>
    <xdr:ext cx="762000" cy="254000"/>
    <xdr:sp macro="" textlink="">
      <xdr:nvSpPr>
        <xdr:cNvPr id="141" name="テキスト ボックス 140"/>
        <xdr:cNvSpPr txBox="1"/>
      </xdr:nvSpPr>
      <xdr:spPr>
        <a:xfrm>
          <a:off x="2527300" y="581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3565" cy="259080"/>
    <xdr:sp macro="" textlink="">
      <xdr:nvSpPr>
        <xdr:cNvPr id="48" name="テキスト ボックス 47"/>
        <xdr:cNvSpPr txBox="1"/>
      </xdr:nvSpPr>
      <xdr:spPr>
        <a:xfrm>
          <a:off x="166370" y="5989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3565" cy="251460"/>
    <xdr:sp macro="" textlink="">
      <xdr:nvSpPr>
        <xdr:cNvPr id="50" name="テキスト ボックス 49"/>
        <xdr:cNvSpPr txBox="1"/>
      </xdr:nvSpPr>
      <xdr:spPr>
        <a:xfrm>
          <a:off x="166370" y="5664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3565" cy="258445"/>
    <xdr:sp macro="" textlink="">
      <xdr:nvSpPr>
        <xdr:cNvPr id="52" name="テキスト ボックス 51"/>
        <xdr:cNvSpPr txBox="1"/>
      </xdr:nvSpPr>
      <xdr:spPr>
        <a:xfrm>
          <a:off x="166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3565" cy="259080"/>
    <xdr:sp macro="" textlink="">
      <xdr:nvSpPr>
        <xdr:cNvPr id="54" name="テキスト ボックス 53"/>
        <xdr:cNvSpPr txBox="1"/>
      </xdr:nvSpPr>
      <xdr:spPr>
        <a:xfrm>
          <a:off x="166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3565" cy="248920"/>
    <xdr:sp macro="" textlink="">
      <xdr:nvSpPr>
        <xdr:cNvPr id="56" name="テキスト ボックス 55"/>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121285</xdr:rowOff>
    </xdr:from>
    <xdr:to xmlns:xdr="http://schemas.openxmlformats.org/drawingml/2006/spreadsheetDrawing">
      <xdr:col>24</xdr:col>
      <xdr:colOff>62865</xdr:colOff>
      <xdr:row>39</xdr:row>
      <xdr:rowOff>6350</xdr:rowOff>
    </xdr:to>
    <xdr:cxnSp macro="">
      <xdr:nvCxnSpPr>
        <xdr:cNvPr id="58" name="直線コネクタ 57"/>
        <xdr:cNvCxnSpPr/>
      </xdr:nvCxnSpPr>
      <xdr:spPr>
        <a:xfrm flipV="1">
          <a:off x="4633595" y="50933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10160</xdr:rowOff>
    </xdr:from>
    <xdr:ext cx="534670" cy="259080"/>
    <xdr:sp macro="" textlink="">
      <xdr:nvSpPr>
        <xdr:cNvPr id="59" name="人件費最小値テキスト"/>
        <xdr:cNvSpPr txBox="1"/>
      </xdr:nvSpPr>
      <xdr:spPr>
        <a:xfrm>
          <a:off x="4686300" y="669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6350</xdr:rowOff>
    </xdr:from>
    <xdr:to xmlns:xdr="http://schemas.openxmlformats.org/drawingml/2006/spreadsheetDrawing">
      <xdr:col>24</xdr:col>
      <xdr:colOff>152400</xdr:colOff>
      <xdr:row>39</xdr:row>
      <xdr:rowOff>6350</xdr:rowOff>
    </xdr:to>
    <xdr:cxnSp macro="">
      <xdr:nvCxnSpPr>
        <xdr:cNvPr id="60" name="直線コネクタ 59"/>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67945</xdr:rowOff>
    </xdr:from>
    <xdr:ext cx="598805" cy="258445"/>
    <xdr:sp macro="" textlink="">
      <xdr:nvSpPr>
        <xdr:cNvPr id="61" name="人件費最大値テキスト"/>
        <xdr:cNvSpPr txBox="1"/>
      </xdr:nvSpPr>
      <xdr:spPr>
        <a:xfrm>
          <a:off x="4686300" y="486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121285</xdr:rowOff>
    </xdr:from>
    <xdr:to xmlns:xdr="http://schemas.openxmlformats.org/drawingml/2006/spreadsheetDrawing">
      <xdr:col>24</xdr:col>
      <xdr:colOff>152400</xdr:colOff>
      <xdr:row>29</xdr:row>
      <xdr:rowOff>121285</xdr:rowOff>
    </xdr:to>
    <xdr:cxnSp macro="">
      <xdr:nvCxnSpPr>
        <xdr:cNvPr id="62" name="直線コネクタ 61"/>
        <xdr:cNvCxnSpPr/>
      </xdr:nvCxnSpPr>
      <xdr:spPr>
        <a:xfrm>
          <a:off x="4546600" y="509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151765</xdr:rowOff>
    </xdr:from>
    <xdr:to xmlns:xdr="http://schemas.openxmlformats.org/drawingml/2006/spreadsheetDrawing">
      <xdr:col>24</xdr:col>
      <xdr:colOff>63500</xdr:colOff>
      <xdr:row>31</xdr:row>
      <xdr:rowOff>88265</xdr:rowOff>
    </xdr:to>
    <xdr:cxnSp macro="">
      <xdr:nvCxnSpPr>
        <xdr:cNvPr id="63" name="直線コネクタ 62"/>
        <xdr:cNvCxnSpPr/>
      </xdr:nvCxnSpPr>
      <xdr:spPr>
        <a:xfrm flipV="1">
          <a:off x="3797300" y="529526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23495</xdr:rowOff>
    </xdr:from>
    <xdr:ext cx="598805" cy="259080"/>
    <xdr:sp macro="" textlink="">
      <xdr:nvSpPr>
        <xdr:cNvPr id="64" name="人件費平均値テキスト"/>
        <xdr:cNvSpPr txBox="1"/>
      </xdr:nvSpPr>
      <xdr:spPr>
        <a:xfrm>
          <a:off x="4686300" y="60242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45085</xdr:rowOff>
    </xdr:from>
    <xdr:to xmlns:xdr="http://schemas.openxmlformats.org/drawingml/2006/spreadsheetDrawing">
      <xdr:col>24</xdr:col>
      <xdr:colOff>114300</xdr:colOff>
      <xdr:row>35</xdr:row>
      <xdr:rowOff>146685</xdr:rowOff>
    </xdr:to>
    <xdr:sp macro="" textlink="">
      <xdr:nvSpPr>
        <xdr:cNvPr id="65" name="フローチャート: 判断 64"/>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88265</xdr:rowOff>
    </xdr:from>
    <xdr:to xmlns:xdr="http://schemas.openxmlformats.org/drawingml/2006/spreadsheetDrawing">
      <xdr:col>19</xdr:col>
      <xdr:colOff>177800</xdr:colOff>
      <xdr:row>31</xdr:row>
      <xdr:rowOff>109220</xdr:rowOff>
    </xdr:to>
    <xdr:cxnSp macro="">
      <xdr:nvCxnSpPr>
        <xdr:cNvPr id="66" name="直線コネクタ 65"/>
        <xdr:cNvCxnSpPr/>
      </xdr:nvCxnSpPr>
      <xdr:spPr>
        <a:xfrm flipV="1">
          <a:off x="2908300" y="5403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96520</xdr:rowOff>
    </xdr:from>
    <xdr:to xmlns:xdr="http://schemas.openxmlformats.org/drawingml/2006/spreadsheetDrawing">
      <xdr:col>20</xdr:col>
      <xdr:colOff>38100</xdr:colOff>
      <xdr:row>36</xdr:row>
      <xdr:rowOff>26670</xdr:rowOff>
    </xdr:to>
    <xdr:sp macro="" textlink="">
      <xdr:nvSpPr>
        <xdr:cNvPr id="67" name="フローチャート: 判断 66"/>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17780</xdr:rowOff>
    </xdr:from>
    <xdr:ext cx="522605" cy="251460"/>
    <xdr:sp macro="" textlink="">
      <xdr:nvSpPr>
        <xdr:cNvPr id="68" name="テキスト ボックス 67"/>
        <xdr:cNvSpPr txBox="1"/>
      </xdr:nvSpPr>
      <xdr:spPr>
        <a:xfrm>
          <a:off x="3529965" y="618998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109220</xdr:rowOff>
    </xdr:from>
    <xdr:to xmlns:xdr="http://schemas.openxmlformats.org/drawingml/2006/spreadsheetDrawing">
      <xdr:col>15</xdr:col>
      <xdr:colOff>50800</xdr:colOff>
      <xdr:row>31</xdr:row>
      <xdr:rowOff>124460</xdr:rowOff>
    </xdr:to>
    <xdr:cxnSp macro="">
      <xdr:nvCxnSpPr>
        <xdr:cNvPr id="69" name="直線コネクタ 68"/>
        <xdr:cNvCxnSpPr/>
      </xdr:nvCxnSpPr>
      <xdr:spPr>
        <a:xfrm flipV="1">
          <a:off x="2019300" y="54241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128905</xdr:rowOff>
    </xdr:from>
    <xdr:to xmlns:xdr="http://schemas.openxmlformats.org/drawingml/2006/spreadsheetDrawing">
      <xdr:col>15</xdr:col>
      <xdr:colOff>101600</xdr:colOff>
      <xdr:row>36</xdr:row>
      <xdr:rowOff>59055</xdr:rowOff>
    </xdr:to>
    <xdr:sp macro="" textlink="">
      <xdr:nvSpPr>
        <xdr:cNvPr id="70" name="フローチャート: 判断 69"/>
        <xdr:cNvSpPr/>
      </xdr:nvSpPr>
      <xdr:spPr>
        <a:xfrm>
          <a:off x="2857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50165</xdr:rowOff>
    </xdr:from>
    <xdr:ext cx="522605" cy="259080"/>
    <xdr:sp macro="" textlink="">
      <xdr:nvSpPr>
        <xdr:cNvPr id="71" name="テキスト ボックス 70"/>
        <xdr:cNvSpPr txBox="1"/>
      </xdr:nvSpPr>
      <xdr:spPr>
        <a:xfrm>
          <a:off x="2640965" y="62223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117475</xdr:rowOff>
    </xdr:from>
    <xdr:to xmlns:xdr="http://schemas.openxmlformats.org/drawingml/2006/spreadsheetDrawing">
      <xdr:col>10</xdr:col>
      <xdr:colOff>114300</xdr:colOff>
      <xdr:row>31</xdr:row>
      <xdr:rowOff>124460</xdr:rowOff>
    </xdr:to>
    <xdr:cxnSp macro="">
      <xdr:nvCxnSpPr>
        <xdr:cNvPr id="72" name="直線コネクタ 71"/>
        <xdr:cNvCxnSpPr/>
      </xdr:nvCxnSpPr>
      <xdr:spPr>
        <a:xfrm>
          <a:off x="1130300" y="543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34925</xdr:rowOff>
    </xdr:from>
    <xdr:to xmlns:xdr="http://schemas.openxmlformats.org/drawingml/2006/spreadsheetDrawing">
      <xdr:col>10</xdr:col>
      <xdr:colOff>165100</xdr:colOff>
      <xdr:row>36</xdr:row>
      <xdr:rowOff>136525</xdr:rowOff>
    </xdr:to>
    <xdr:sp macro="" textlink="">
      <xdr:nvSpPr>
        <xdr:cNvPr id="73" name="フローチャート: 判断 72"/>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127635</xdr:rowOff>
    </xdr:from>
    <xdr:ext cx="522605" cy="259080"/>
    <xdr:sp macro="" textlink="">
      <xdr:nvSpPr>
        <xdr:cNvPr id="74" name="テキスト ボックス 73"/>
        <xdr:cNvSpPr txBox="1"/>
      </xdr:nvSpPr>
      <xdr:spPr>
        <a:xfrm>
          <a:off x="1751965" y="62998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15875</xdr:rowOff>
    </xdr:from>
    <xdr:to xmlns:xdr="http://schemas.openxmlformats.org/drawingml/2006/spreadsheetDrawing">
      <xdr:col>6</xdr:col>
      <xdr:colOff>38100</xdr:colOff>
      <xdr:row>37</xdr:row>
      <xdr:rowOff>117475</xdr:rowOff>
    </xdr:to>
    <xdr:sp macro="" textlink="">
      <xdr:nvSpPr>
        <xdr:cNvPr id="75" name="フローチャート: 判断 74"/>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109220</xdr:rowOff>
    </xdr:from>
    <xdr:ext cx="522605" cy="251460"/>
    <xdr:sp macro="" textlink="">
      <xdr:nvSpPr>
        <xdr:cNvPr id="76" name="テキスト ボックス 75"/>
        <xdr:cNvSpPr txBox="1"/>
      </xdr:nvSpPr>
      <xdr:spPr>
        <a:xfrm>
          <a:off x="862965" y="64528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100965</xdr:rowOff>
    </xdr:from>
    <xdr:to xmlns:xdr="http://schemas.openxmlformats.org/drawingml/2006/spreadsheetDrawing">
      <xdr:col>24</xdr:col>
      <xdr:colOff>114300</xdr:colOff>
      <xdr:row>31</xdr:row>
      <xdr:rowOff>31115</xdr:rowOff>
    </xdr:to>
    <xdr:sp macro="" textlink="">
      <xdr:nvSpPr>
        <xdr:cNvPr id="82" name="楕円 81"/>
        <xdr:cNvSpPr/>
      </xdr:nvSpPr>
      <xdr:spPr>
        <a:xfrm>
          <a:off x="4584700" y="52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124460</xdr:rowOff>
    </xdr:from>
    <xdr:ext cx="598805" cy="259080"/>
    <xdr:sp macro="" textlink="">
      <xdr:nvSpPr>
        <xdr:cNvPr id="83" name="人件費該当値テキスト"/>
        <xdr:cNvSpPr txBox="1"/>
      </xdr:nvSpPr>
      <xdr:spPr>
        <a:xfrm>
          <a:off x="4686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37465</xdr:rowOff>
    </xdr:from>
    <xdr:to xmlns:xdr="http://schemas.openxmlformats.org/drawingml/2006/spreadsheetDrawing">
      <xdr:col>20</xdr:col>
      <xdr:colOff>38100</xdr:colOff>
      <xdr:row>31</xdr:row>
      <xdr:rowOff>139065</xdr:rowOff>
    </xdr:to>
    <xdr:sp macro="" textlink="">
      <xdr:nvSpPr>
        <xdr:cNvPr id="84" name="楕円 83"/>
        <xdr:cNvSpPr/>
      </xdr:nvSpPr>
      <xdr:spPr>
        <a:xfrm>
          <a:off x="37465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155575</xdr:rowOff>
    </xdr:from>
    <xdr:ext cx="586740" cy="250825"/>
    <xdr:sp macro="" textlink="">
      <xdr:nvSpPr>
        <xdr:cNvPr id="85" name="テキスト ボックス 84"/>
        <xdr:cNvSpPr txBox="1"/>
      </xdr:nvSpPr>
      <xdr:spPr>
        <a:xfrm>
          <a:off x="3497580" y="512762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58420</xdr:rowOff>
    </xdr:from>
    <xdr:to xmlns:xdr="http://schemas.openxmlformats.org/drawingml/2006/spreadsheetDrawing">
      <xdr:col>15</xdr:col>
      <xdr:colOff>101600</xdr:colOff>
      <xdr:row>31</xdr:row>
      <xdr:rowOff>160020</xdr:rowOff>
    </xdr:to>
    <xdr:sp macro="" textlink="">
      <xdr:nvSpPr>
        <xdr:cNvPr id="86" name="楕円 85"/>
        <xdr:cNvSpPr/>
      </xdr:nvSpPr>
      <xdr:spPr>
        <a:xfrm>
          <a:off x="2857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5080</xdr:rowOff>
    </xdr:from>
    <xdr:ext cx="586740" cy="259080"/>
    <xdr:sp macro="" textlink="">
      <xdr:nvSpPr>
        <xdr:cNvPr id="87" name="テキスト ボックス 86"/>
        <xdr:cNvSpPr txBox="1"/>
      </xdr:nvSpPr>
      <xdr:spPr>
        <a:xfrm>
          <a:off x="2608580" y="51485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73660</xdr:rowOff>
    </xdr:from>
    <xdr:to xmlns:xdr="http://schemas.openxmlformats.org/drawingml/2006/spreadsheetDrawing">
      <xdr:col>10</xdr:col>
      <xdr:colOff>165100</xdr:colOff>
      <xdr:row>32</xdr:row>
      <xdr:rowOff>3810</xdr:rowOff>
    </xdr:to>
    <xdr:sp macro="" textlink="">
      <xdr:nvSpPr>
        <xdr:cNvPr id="88" name="楕円 87"/>
        <xdr:cNvSpPr/>
      </xdr:nvSpPr>
      <xdr:spPr>
        <a:xfrm>
          <a:off x="1968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20320</xdr:rowOff>
    </xdr:from>
    <xdr:ext cx="586740" cy="248920"/>
    <xdr:sp macro="" textlink="">
      <xdr:nvSpPr>
        <xdr:cNvPr id="89" name="テキスト ボックス 88"/>
        <xdr:cNvSpPr txBox="1"/>
      </xdr:nvSpPr>
      <xdr:spPr>
        <a:xfrm>
          <a:off x="1719580" y="516382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66675</xdr:rowOff>
    </xdr:from>
    <xdr:to xmlns:xdr="http://schemas.openxmlformats.org/drawingml/2006/spreadsheetDrawing">
      <xdr:col>6</xdr:col>
      <xdr:colOff>38100</xdr:colOff>
      <xdr:row>31</xdr:row>
      <xdr:rowOff>168275</xdr:rowOff>
    </xdr:to>
    <xdr:sp macro="" textlink="">
      <xdr:nvSpPr>
        <xdr:cNvPr id="90" name="楕円 89"/>
        <xdr:cNvSpPr/>
      </xdr:nvSpPr>
      <xdr:spPr>
        <a:xfrm>
          <a:off x="1079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13335</xdr:rowOff>
    </xdr:from>
    <xdr:ext cx="586740" cy="259080"/>
    <xdr:sp macro="" textlink="">
      <xdr:nvSpPr>
        <xdr:cNvPr id="91" name="テキスト ボックス 90"/>
        <xdr:cNvSpPr txBox="1"/>
      </xdr:nvSpPr>
      <xdr:spPr>
        <a:xfrm>
          <a:off x="830580" y="515683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820" cy="217170"/>
    <xdr:sp macro="" textlink="">
      <xdr:nvSpPr>
        <xdr:cNvPr id="100" name="テキスト ボックス 99"/>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3565" cy="259080"/>
    <xdr:sp macro="" textlink="">
      <xdr:nvSpPr>
        <xdr:cNvPr id="108" name="テキスト ボックス 107"/>
        <xdr:cNvSpPr txBox="1"/>
      </xdr:nvSpPr>
      <xdr:spPr>
        <a:xfrm>
          <a:off x="166370" y="9418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3565" cy="251460"/>
    <xdr:sp macro="" textlink="">
      <xdr:nvSpPr>
        <xdr:cNvPr id="110" name="テキスト ボックス 109"/>
        <xdr:cNvSpPr txBox="1"/>
      </xdr:nvSpPr>
      <xdr:spPr>
        <a:xfrm>
          <a:off x="166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3565" cy="258445"/>
    <xdr:sp macro="" textlink="">
      <xdr:nvSpPr>
        <xdr:cNvPr id="112" name="テキスト ボックス 111"/>
        <xdr:cNvSpPr txBox="1"/>
      </xdr:nvSpPr>
      <xdr:spPr>
        <a:xfrm>
          <a:off x="166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3565" cy="259080"/>
    <xdr:sp macro="" textlink="">
      <xdr:nvSpPr>
        <xdr:cNvPr id="114" name="テキスト ボックス 113"/>
        <xdr:cNvSpPr txBox="1"/>
      </xdr:nvSpPr>
      <xdr:spPr>
        <a:xfrm>
          <a:off x="166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3565" cy="248920"/>
    <xdr:sp macro="" textlink="">
      <xdr:nvSpPr>
        <xdr:cNvPr id="116" name="テキスト ボックス 115"/>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73025</xdr:rowOff>
    </xdr:from>
    <xdr:to xmlns:xdr="http://schemas.openxmlformats.org/drawingml/2006/spreadsheetDrawing">
      <xdr:col>24</xdr:col>
      <xdr:colOff>62865</xdr:colOff>
      <xdr:row>59</xdr:row>
      <xdr:rowOff>42545</xdr:rowOff>
    </xdr:to>
    <xdr:cxnSp macro="">
      <xdr:nvCxnSpPr>
        <xdr:cNvPr id="118" name="直線コネクタ 117"/>
        <xdr:cNvCxnSpPr/>
      </xdr:nvCxnSpPr>
      <xdr:spPr>
        <a:xfrm flipV="1">
          <a:off x="4633595" y="86455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46355</xdr:rowOff>
    </xdr:from>
    <xdr:ext cx="534670" cy="259080"/>
    <xdr:sp macro="" textlink="">
      <xdr:nvSpPr>
        <xdr:cNvPr id="119" name="物件費最小値テキスト"/>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42545</xdr:rowOff>
    </xdr:from>
    <xdr:to xmlns:xdr="http://schemas.openxmlformats.org/drawingml/2006/spreadsheetDrawing">
      <xdr:col>24</xdr:col>
      <xdr:colOff>152400</xdr:colOff>
      <xdr:row>59</xdr:row>
      <xdr:rowOff>42545</xdr:rowOff>
    </xdr:to>
    <xdr:cxnSp macro="">
      <xdr:nvCxnSpPr>
        <xdr:cNvPr id="120" name="直線コネクタ 119"/>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19685</xdr:rowOff>
    </xdr:from>
    <xdr:ext cx="598805" cy="249555"/>
    <xdr:sp macro="" textlink="">
      <xdr:nvSpPr>
        <xdr:cNvPr id="121" name="物件費最大値テキスト"/>
        <xdr:cNvSpPr txBox="1"/>
      </xdr:nvSpPr>
      <xdr:spPr>
        <a:xfrm>
          <a:off x="4686300" y="8420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73025</xdr:rowOff>
    </xdr:from>
    <xdr:to xmlns:xdr="http://schemas.openxmlformats.org/drawingml/2006/spreadsheetDrawing">
      <xdr:col>24</xdr:col>
      <xdr:colOff>152400</xdr:colOff>
      <xdr:row>50</xdr:row>
      <xdr:rowOff>73025</xdr:rowOff>
    </xdr:to>
    <xdr:cxnSp macro="">
      <xdr:nvCxnSpPr>
        <xdr:cNvPr id="122" name="直線コネクタ 121"/>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75565</xdr:rowOff>
    </xdr:from>
    <xdr:to xmlns:xdr="http://schemas.openxmlformats.org/drawingml/2006/spreadsheetDrawing">
      <xdr:col>24</xdr:col>
      <xdr:colOff>63500</xdr:colOff>
      <xdr:row>54</xdr:row>
      <xdr:rowOff>0</xdr:rowOff>
    </xdr:to>
    <xdr:cxnSp macro="">
      <xdr:nvCxnSpPr>
        <xdr:cNvPr id="123" name="直線コネクタ 122"/>
        <xdr:cNvCxnSpPr/>
      </xdr:nvCxnSpPr>
      <xdr:spPr>
        <a:xfrm flipV="1">
          <a:off x="3797300" y="91624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81280</xdr:rowOff>
    </xdr:from>
    <xdr:ext cx="534670" cy="259080"/>
    <xdr:sp macro="" textlink="">
      <xdr:nvSpPr>
        <xdr:cNvPr id="124" name="物件費平均値テキスト"/>
        <xdr:cNvSpPr txBox="1"/>
      </xdr:nvSpPr>
      <xdr:spPr>
        <a:xfrm>
          <a:off x="4686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102870</xdr:rowOff>
    </xdr:from>
    <xdr:to xmlns:xdr="http://schemas.openxmlformats.org/drawingml/2006/spreadsheetDrawing">
      <xdr:col>24</xdr:col>
      <xdr:colOff>114300</xdr:colOff>
      <xdr:row>56</xdr:row>
      <xdr:rowOff>33020</xdr:rowOff>
    </xdr:to>
    <xdr:sp macro="" textlink="">
      <xdr:nvSpPr>
        <xdr:cNvPr id="125" name="フローチャート: 判断 124"/>
        <xdr:cNvSpPr/>
      </xdr:nvSpPr>
      <xdr:spPr>
        <a:xfrm>
          <a:off x="4584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127635</xdr:rowOff>
    </xdr:from>
    <xdr:to xmlns:xdr="http://schemas.openxmlformats.org/drawingml/2006/spreadsheetDrawing">
      <xdr:col>19</xdr:col>
      <xdr:colOff>177800</xdr:colOff>
      <xdr:row>54</xdr:row>
      <xdr:rowOff>0</xdr:rowOff>
    </xdr:to>
    <xdr:cxnSp macro="">
      <xdr:nvCxnSpPr>
        <xdr:cNvPr id="126" name="直線コネクタ 125"/>
        <xdr:cNvCxnSpPr/>
      </xdr:nvCxnSpPr>
      <xdr:spPr>
        <a:xfrm>
          <a:off x="2908300" y="904303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123825</xdr:rowOff>
    </xdr:from>
    <xdr:to xmlns:xdr="http://schemas.openxmlformats.org/drawingml/2006/spreadsheetDrawing">
      <xdr:col>20</xdr:col>
      <xdr:colOff>38100</xdr:colOff>
      <xdr:row>56</xdr:row>
      <xdr:rowOff>53975</xdr:rowOff>
    </xdr:to>
    <xdr:sp macro="" textlink="">
      <xdr:nvSpPr>
        <xdr:cNvPr id="127" name="フローチャート: 判断 126"/>
        <xdr:cNvSpPr/>
      </xdr:nvSpPr>
      <xdr:spPr>
        <a:xfrm>
          <a:off x="3746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45085</xdr:rowOff>
    </xdr:from>
    <xdr:ext cx="522605" cy="258445"/>
    <xdr:sp macro="" textlink="">
      <xdr:nvSpPr>
        <xdr:cNvPr id="128" name="テキスト ボックス 127"/>
        <xdr:cNvSpPr txBox="1"/>
      </xdr:nvSpPr>
      <xdr:spPr>
        <a:xfrm>
          <a:off x="3529965" y="96462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127635</xdr:rowOff>
    </xdr:from>
    <xdr:to xmlns:xdr="http://schemas.openxmlformats.org/drawingml/2006/spreadsheetDrawing">
      <xdr:col>15</xdr:col>
      <xdr:colOff>50800</xdr:colOff>
      <xdr:row>54</xdr:row>
      <xdr:rowOff>31115</xdr:rowOff>
    </xdr:to>
    <xdr:cxnSp macro="">
      <xdr:nvCxnSpPr>
        <xdr:cNvPr id="129" name="直線コネクタ 128"/>
        <xdr:cNvCxnSpPr/>
      </xdr:nvCxnSpPr>
      <xdr:spPr>
        <a:xfrm flipV="1">
          <a:off x="2019300" y="904303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32385</xdr:rowOff>
    </xdr:from>
    <xdr:to xmlns:xdr="http://schemas.openxmlformats.org/drawingml/2006/spreadsheetDrawing">
      <xdr:col>15</xdr:col>
      <xdr:colOff>101600</xdr:colOff>
      <xdr:row>56</xdr:row>
      <xdr:rowOff>133985</xdr:rowOff>
    </xdr:to>
    <xdr:sp macro="" textlink="">
      <xdr:nvSpPr>
        <xdr:cNvPr id="130" name="フローチャート: 判断 129"/>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125095</xdr:rowOff>
    </xdr:from>
    <xdr:ext cx="522605" cy="258445"/>
    <xdr:sp macro="" textlink="">
      <xdr:nvSpPr>
        <xdr:cNvPr id="131" name="テキスト ボックス 130"/>
        <xdr:cNvSpPr txBox="1"/>
      </xdr:nvSpPr>
      <xdr:spPr>
        <a:xfrm>
          <a:off x="2640965" y="97262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31115</xdr:rowOff>
    </xdr:from>
    <xdr:to xmlns:xdr="http://schemas.openxmlformats.org/drawingml/2006/spreadsheetDrawing">
      <xdr:col>10</xdr:col>
      <xdr:colOff>114300</xdr:colOff>
      <xdr:row>54</xdr:row>
      <xdr:rowOff>165100</xdr:rowOff>
    </xdr:to>
    <xdr:cxnSp macro="">
      <xdr:nvCxnSpPr>
        <xdr:cNvPr id="132" name="直線コネクタ 131"/>
        <xdr:cNvCxnSpPr/>
      </xdr:nvCxnSpPr>
      <xdr:spPr>
        <a:xfrm flipV="1">
          <a:off x="1130300" y="92894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68580</xdr:rowOff>
    </xdr:from>
    <xdr:to xmlns:xdr="http://schemas.openxmlformats.org/drawingml/2006/spreadsheetDrawing">
      <xdr:col>10</xdr:col>
      <xdr:colOff>165100</xdr:colOff>
      <xdr:row>56</xdr:row>
      <xdr:rowOff>170180</xdr:rowOff>
    </xdr:to>
    <xdr:sp macro="" textlink="">
      <xdr:nvSpPr>
        <xdr:cNvPr id="133" name="フローチャート: 判断 132"/>
        <xdr:cNvSpPr/>
      </xdr:nvSpPr>
      <xdr:spPr>
        <a:xfrm>
          <a:off x="1968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161290</xdr:rowOff>
    </xdr:from>
    <xdr:ext cx="522605" cy="259080"/>
    <xdr:sp macro="" textlink="">
      <xdr:nvSpPr>
        <xdr:cNvPr id="134" name="テキスト ボックス 133"/>
        <xdr:cNvSpPr txBox="1"/>
      </xdr:nvSpPr>
      <xdr:spPr>
        <a:xfrm>
          <a:off x="1751965" y="9762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124460</xdr:rowOff>
    </xdr:from>
    <xdr:to xmlns:xdr="http://schemas.openxmlformats.org/drawingml/2006/spreadsheetDrawing">
      <xdr:col>6</xdr:col>
      <xdr:colOff>38100</xdr:colOff>
      <xdr:row>57</xdr:row>
      <xdr:rowOff>54610</xdr:rowOff>
    </xdr:to>
    <xdr:sp macro="" textlink="">
      <xdr:nvSpPr>
        <xdr:cNvPr id="135" name="フローチャート: 判断 134"/>
        <xdr:cNvSpPr/>
      </xdr:nvSpPr>
      <xdr:spPr>
        <a:xfrm>
          <a:off x="1079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45720</xdr:rowOff>
    </xdr:from>
    <xdr:ext cx="522605" cy="259080"/>
    <xdr:sp macro="" textlink="">
      <xdr:nvSpPr>
        <xdr:cNvPr id="136" name="テキスト ボックス 135"/>
        <xdr:cNvSpPr txBox="1"/>
      </xdr:nvSpPr>
      <xdr:spPr>
        <a:xfrm>
          <a:off x="862965" y="9818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24765</xdr:rowOff>
    </xdr:from>
    <xdr:to xmlns:xdr="http://schemas.openxmlformats.org/drawingml/2006/spreadsheetDrawing">
      <xdr:col>24</xdr:col>
      <xdr:colOff>114300</xdr:colOff>
      <xdr:row>53</xdr:row>
      <xdr:rowOff>126365</xdr:rowOff>
    </xdr:to>
    <xdr:sp macro="" textlink="">
      <xdr:nvSpPr>
        <xdr:cNvPr id="142" name="楕円 141"/>
        <xdr:cNvSpPr/>
      </xdr:nvSpPr>
      <xdr:spPr>
        <a:xfrm>
          <a:off x="4584700" y="91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47625</xdr:rowOff>
    </xdr:from>
    <xdr:ext cx="598805" cy="259080"/>
    <xdr:sp macro="" textlink="">
      <xdr:nvSpPr>
        <xdr:cNvPr id="143" name="物件費該当値テキスト"/>
        <xdr:cNvSpPr txBox="1"/>
      </xdr:nvSpPr>
      <xdr:spPr>
        <a:xfrm>
          <a:off x="468630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120650</xdr:rowOff>
    </xdr:from>
    <xdr:to xmlns:xdr="http://schemas.openxmlformats.org/drawingml/2006/spreadsheetDrawing">
      <xdr:col>20</xdr:col>
      <xdr:colOff>38100</xdr:colOff>
      <xdr:row>54</xdr:row>
      <xdr:rowOff>50800</xdr:rowOff>
    </xdr:to>
    <xdr:sp macro="" textlink="">
      <xdr:nvSpPr>
        <xdr:cNvPr id="144" name="楕円 143"/>
        <xdr:cNvSpPr/>
      </xdr:nvSpPr>
      <xdr:spPr>
        <a:xfrm>
          <a:off x="37465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67310</xdr:rowOff>
    </xdr:from>
    <xdr:ext cx="586740" cy="259080"/>
    <xdr:sp macro="" textlink="">
      <xdr:nvSpPr>
        <xdr:cNvPr id="145" name="テキスト ボックス 144"/>
        <xdr:cNvSpPr txBox="1"/>
      </xdr:nvSpPr>
      <xdr:spPr>
        <a:xfrm>
          <a:off x="3497580" y="89827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76835</xdr:rowOff>
    </xdr:from>
    <xdr:to xmlns:xdr="http://schemas.openxmlformats.org/drawingml/2006/spreadsheetDrawing">
      <xdr:col>15</xdr:col>
      <xdr:colOff>101600</xdr:colOff>
      <xdr:row>53</xdr:row>
      <xdr:rowOff>6985</xdr:rowOff>
    </xdr:to>
    <xdr:sp macro="" textlink="">
      <xdr:nvSpPr>
        <xdr:cNvPr id="146" name="楕円 145"/>
        <xdr:cNvSpPr/>
      </xdr:nvSpPr>
      <xdr:spPr>
        <a:xfrm>
          <a:off x="2857500" y="89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23495</xdr:rowOff>
    </xdr:from>
    <xdr:ext cx="586740" cy="259080"/>
    <xdr:sp macro="" textlink="">
      <xdr:nvSpPr>
        <xdr:cNvPr id="147" name="テキスト ボックス 146"/>
        <xdr:cNvSpPr txBox="1"/>
      </xdr:nvSpPr>
      <xdr:spPr>
        <a:xfrm>
          <a:off x="2608580" y="87674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151765</xdr:rowOff>
    </xdr:from>
    <xdr:to xmlns:xdr="http://schemas.openxmlformats.org/drawingml/2006/spreadsheetDrawing">
      <xdr:col>10</xdr:col>
      <xdr:colOff>165100</xdr:colOff>
      <xdr:row>54</xdr:row>
      <xdr:rowOff>81915</xdr:rowOff>
    </xdr:to>
    <xdr:sp macro="" textlink="">
      <xdr:nvSpPr>
        <xdr:cNvPr id="148" name="楕円 147"/>
        <xdr:cNvSpPr/>
      </xdr:nvSpPr>
      <xdr:spPr>
        <a:xfrm>
          <a:off x="19685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98425</xdr:rowOff>
    </xdr:from>
    <xdr:ext cx="586740" cy="250825"/>
    <xdr:sp macro="" textlink="">
      <xdr:nvSpPr>
        <xdr:cNvPr id="149" name="テキスト ボックス 148"/>
        <xdr:cNvSpPr txBox="1"/>
      </xdr:nvSpPr>
      <xdr:spPr>
        <a:xfrm>
          <a:off x="1719580" y="901382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114300</xdr:rowOff>
    </xdr:from>
    <xdr:to xmlns:xdr="http://schemas.openxmlformats.org/drawingml/2006/spreadsheetDrawing">
      <xdr:col>6</xdr:col>
      <xdr:colOff>38100</xdr:colOff>
      <xdr:row>55</xdr:row>
      <xdr:rowOff>44450</xdr:rowOff>
    </xdr:to>
    <xdr:sp macro="" textlink="">
      <xdr:nvSpPr>
        <xdr:cNvPr id="150" name="楕円 149"/>
        <xdr:cNvSpPr/>
      </xdr:nvSpPr>
      <xdr:spPr>
        <a:xfrm>
          <a:off x="1079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60960</xdr:rowOff>
    </xdr:from>
    <xdr:ext cx="586740" cy="259080"/>
    <xdr:sp macro="" textlink="">
      <xdr:nvSpPr>
        <xdr:cNvPr id="151" name="テキスト ボックス 150"/>
        <xdr:cNvSpPr txBox="1"/>
      </xdr:nvSpPr>
      <xdr:spPr>
        <a:xfrm>
          <a:off x="830580" y="91478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820" cy="217170"/>
    <xdr:sp macro="" textlink="">
      <xdr:nvSpPr>
        <xdr:cNvPr id="160" name="テキスト ボックス 159"/>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6855" cy="259080"/>
    <xdr:sp macro="" textlink="">
      <xdr:nvSpPr>
        <xdr:cNvPr id="163" name="テキスト ボックス 162"/>
        <xdr:cNvSpPr txBox="1"/>
      </xdr:nvSpPr>
      <xdr:spPr>
        <a:xfrm>
          <a:off x="513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114935</xdr:rowOff>
    </xdr:from>
    <xdr:to xmlns:xdr="http://schemas.openxmlformats.org/drawingml/2006/spreadsheetDrawing">
      <xdr:col>24</xdr:col>
      <xdr:colOff>62865</xdr:colOff>
      <xdr:row>79</xdr:row>
      <xdr:rowOff>6985</xdr:rowOff>
    </xdr:to>
    <xdr:cxnSp macro="">
      <xdr:nvCxnSpPr>
        <xdr:cNvPr id="175" name="直線コネクタ 174"/>
        <xdr:cNvCxnSpPr/>
      </xdr:nvCxnSpPr>
      <xdr:spPr>
        <a:xfrm flipV="1">
          <a:off x="4633595" y="12630785"/>
          <a:ext cx="1270" cy="920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10795</xdr:rowOff>
    </xdr:from>
    <xdr:ext cx="378460" cy="258445"/>
    <xdr:sp macro="" textlink="">
      <xdr:nvSpPr>
        <xdr:cNvPr id="176" name="維持補修費最小値テキスト"/>
        <xdr:cNvSpPr txBox="1"/>
      </xdr:nvSpPr>
      <xdr:spPr>
        <a:xfrm>
          <a:off x="4686300" y="13555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6985</xdr:rowOff>
    </xdr:from>
    <xdr:to xmlns:xdr="http://schemas.openxmlformats.org/drawingml/2006/spreadsheetDrawing">
      <xdr:col>24</xdr:col>
      <xdr:colOff>152400</xdr:colOff>
      <xdr:row>79</xdr:row>
      <xdr:rowOff>6985</xdr:rowOff>
    </xdr:to>
    <xdr:cxnSp macro="">
      <xdr:nvCxnSpPr>
        <xdr:cNvPr id="177" name="直線コネクタ 176"/>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61595</xdr:rowOff>
    </xdr:from>
    <xdr:ext cx="534670" cy="259080"/>
    <xdr:sp macro="" textlink="">
      <xdr:nvSpPr>
        <xdr:cNvPr id="178" name="維持補修費最大値テキスト"/>
        <xdr:cNvSpPr txBox="1"/>
      </xdr:nvSpPr>
      <xdr:spPr>
        <a:xfrm>
          <a:off x="4686300" y="1240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73</xdr:row>
      <xdr:rowOff>114935</xdr:rowOff>
    </xdr:from>
    <xdr:to xmlns:xdr="http://schemas.openxmlformats.org/drawingml/2006/spreadsheetDrawing">
      <xdr:col>24</xdr:col>
      <xdr:colOff>152400</xdr:colOff>
      <xdr:row>73</xdr:row>
      <xdr:rowOff>114935</xdr:rowOff>
    </xdr:to>
    <xdr:cxnSp macro="">
      <xdr:nvCxnSpPr>
        <xdr:cNvPr id="179" name="直線コネクタ 178"/>
        <xdr:cNvCxnSpPr/>
      </xdr:nvCxnSpPr>
      <xdr:spPr>
        <a:xfrm>
          <a:off x="4546600" y="1263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86995</xdr:rowOff>
    </xdr:from>
    <xdr:to xmlns:xdr="http://schemas.openxmlformats.org/drawingml/2006/spreadsheetDrawing">
      <xdr:col>24</xdr:col>
      <xdr:colOff>63500</xdr:colOff>
      <xdr:row>73</xdr:row>
      <xdr:rowOff>114935</xdr:rowOff>
    </xdr:to>
    <xdr:cxnSp macro="">
      <xdr:nvCxnSpPr>
        <xdr:cNvPr id="180" name="直線コネクタ 179"/>
        <xdr:cNvCxnSpPr/>
      </xdr:nvCxnSpPr>
      <xdr:spPr>
        <a:xfrm>
          <a:off x="3797300" y="12259945"/>
          <a:ext cx="8382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168910</xdr:rowOff>
    </xdr:from>
    <xdr:ext cx="469900" cy="248920"/>
    <xdr:sp macro="" textlink="">
      <xdr:nvSpPr>
        <xdr:cNvPr id="181" name="維持補修費平均値テキスト"/>
        <xdr:cNvSpPr txBox="1"/>
      </xdr:nvSpPr>
      <xdr:spPr>
        <a:xfrm>
          <a:off x="4686300" y="131991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19050</xdr:rowOff>
    </xdr:from>
    <xdr:to xmlns:xdr="http://schemas.openxmlformats.org/drawingml/2006/spreadsheetDrawing">
      <xdr:col>24</xdr:col>
      <xdr:colOff>114300</xdr:colOff>
      <xdr:row>77</xdr:row>
      <xdr:rowOff>120650</xdr:rowOff>
    </xdr:to>
    <xdr:sp macro="" textlink="">
      <xdr:nvSpPr>
        <xdr:cNvPr id="182" name="フローチャート: 判断 181"/>
        <xdr:cNvSpPr/>
      </xdr:nvSpPr>
      <xdr:spPr>
        <a:xfrm>
          <a:off x="45847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86995</xdr:rowOff>
    </xdr:from>
    <xdr:to xmlns:xdr="http://schemas.openxmlformats.org/drawingml/2006/spreadsheetDrawing">
      <xdr:col>19</xdr:col>
      <xdr:colOff>177800</xdr:colOff>
      <xdr:row>73</xdr:row>
      <xdr:rowOff>6350</xdr:rowOff>
    </xdr:to>
    <xdr:cxnSp macro="">
      <xdr:nvCxnSpPr>
        <xdr:cNvPr id="183" name="直線コネクタ 182"/>
        <xdr:cNvCxnSpPr/>
      </xdr:nvCxnSpPr>
      <xdr:spPr>
        <a:xfrm flipV="1">
          <a:off x="2908300" y="1225994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167005</xdr:rowOff>
    </xdr:from>
    <xdr:to xmlns:xdr="http://schemas.openxmlformats.org/drawingml/2006/spreadsheetDrawing">
      <xdr:col>20</xdr:col>
      <xdr:colOff>38100</xdr:colOff>
      <xdr:row>77</xdr:row>
      <xdr:rowOff>97790</xdr:rowOff>
    </xdr:to>
    <xdr:sp macro="" textlink="">
      <xdr:nvSpPr>
        <xdr:cNvPr id="184" name="フローチャート: 判断 183"/>
        <xdr:cNvSpPr/>
      </xdr:nvSpPr>
      <xdr:spPr>
        <a:xfrm>
          <a:off x="3746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88265</xdr:rowOff>
    </xdr:from>
    <xdr:ext cx="457835" cy="249555"/>
    <xdr:sp macro="" textlink="">
      <xdr:nvSpPr>
        <xdr:cNvPr id="185" name="テキスト ボックス 184"/>
        <xdr:cNvSpPr txBox="1"/>
      </xdr:nvSpPr>
      <xdr:spPr>
        <a:xfrm>
          <a:off x="3562350" y="1328991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96520</xdr:rowOff>
    </xdr:from>
    <xdr:to xmlns:xdr="http://schemas.openxmlformats.org/drawingml/2006/spreadsheetDrawing">
      <xdr:col>15</xdr:col>
      <xdr:colOff>50800</xdr:colOff>
      <xdr:row>73</xdr:row>
      <xdr:rowOff>6350</xdr:rowOff>
    </xdr:to>
    <xdr:cxnSp macro="">
      <xdr:nvCxnSpPr>
        <xdr:cNvPr id="186" name="直線コネクタ 185"/>
        <xdr:cNvCxnSpPr/>
      </xdr:nvCxnSpPr>
      <xdr:spPr>
        <a:xfrm>
          <a:off x="2019300" y="122694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147955</xdr:rowOff>
    </xdr:from>
    <xdr:to xmlns:xdr="http://schemas.openxmlformats.org/drawingml/2006/spreadsheetDrawing">
      <xdr:col>15</xdr:col>
      <xdr:colOff>101600</xdr:colOff>
      <xdr:row>77</xdr:row>
      <xdr:rowOff>78105</xdr:rowOff>
    </xdr:to>
    <xdr:sp macro="" textlink="">
      <xdr:nvSpPr>
        <xdr:cNvPr id="187" name="フローチャート: 判断 186"/>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69215</xdr:rowOff>
    </xdr:from>
    <xdr:ext cx="457835" cy="259080"/>
    <xdr:sp macro="" textlink="">
      <xdr:nvSpPr>
        <xdr:cNvPr id="188" name="テキスト ボックス 187"/>
        <xdr:cNvSpPr txBox="1"/>
      </xdr:nvSpPr>
      <xdr:spPr>
        <a:xfrm>
          <a:off x="2673350" y="132708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96520</xdr:rowOff>
    </xdr:from>
    <xdr:to xmlns:xdr="http://schemas.openxmlformats.org/drawingml/2006/spreadsheetDrawing">
      <xdr:col>10</xdr:col>
      <xdr:colOff>114300</xdr:colOff>
      <xdr:row>75</xdr:row>
      <xdr:rowOff>69850</xdr:rowOff>
    </xdr:to>
    <xdr:cxnSp macro="">
      <xdr:nvCxnSpPr>
        <xdr:cNvPr id="189" name="直線コネクタ 188"/>
        <xdr:cNvCxnSpPr/>
      </xdr:nvCxnSpPr>
      <xdr:spPr>
        <a:xfrm flipV="1">
          <a:off x="1130300" y="12269470"/>
          <a:ext cx="889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90" name="フローチャート: 判断 189"/>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69215</xdr:rowOff>
    </xdr:from>
    <xdr:ext cx="457835" cy="259080"/>
    <xdr:sp macro="" textlink="">
      <xdr:nvSpPr>
        <xdr:cNvPr id="191" name="テキスト ボックス 190"/>
        <xdr:cNvSpPr txBox="1"/>
      </xdr:nvSpPr>
      <xdr:spPr>
        <a:xfrm>
          <a:off x="1784350" y="132708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27305</xdr:rowOff>
    </xdr:to>
    <xdr:sp macro="" textlink="">
      <xdr:nvSpPr>
        <xdr:cNvPr id="192" name="フローチャート: 判断 191"/>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18415</xdr:rowOff>
    </xdr:from>
    <xdr:ext cx="457835" cy="250825"/>
    <xdr:sp macro="" textlink="">
      <xdr:nvSpPr>
        <xdr:cNvPr id="193" name="テキスト ボックス 192"/>
        <xdr:cNvSpPr txBox="1"/>
      </xdr:nvSpPr>
      <xdr:spPr>
        <a:xfrm>
          <a:off x="895350" y="1339151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64135</xdr:rowOff>
    </xdr:from>
    <xdr:to xmlns:xdr="http://schemas.openxmlformats.org/drawingml/2006/spreadsheetDrawing">
      <xdr:col>24</xdr:col>
      <xdr:colOff>114300</xdr:colOff>
      <xdr:row>73</xdr:row>
      <xdr:rowOff>166370</xdr:rowOff>
    </xdr:to>
    <xdr:sp macro="" textlink="">
      <xdr:nvSpPr>
        <xdr:cNvPr id="199" name="楕円 198"/>
        <xdr:cNvSpPr/>
      </xdr:nvSpPr>
      <xdr:spPr>
        <a:xfrm>
          <a:off x="4584700" y="12579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17780</xdr:rowOff>
    </xdr:from>
    <xdr:ext cx="534670" cy="251460"/>
    <xdr:sp macro="" textlink="">
      <xdr:nvSpPr>
        <xdr:cNvPr id="200" name="維持補修費該当値テキスト"/>
        <xdr:cNvSpPr txBox="1"/>
      </xdr:nvSpPr>
      <xdr:spPr>
        <a:xfrm>
          <a:off x="4686300" y="125336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36195</xdr:rowOff>
    </xdr:from>
    <xdr:to xmlns:xdr="http://schemas.openxmlformats.org/drawingml/2006/spreadsheetDrawing">
      <xdr:col>20</xdr:col>
      <xdr:colOff>38100</xdr:colOff>
      <xdr:row>71</xdr:row>
      <xdr:rowOff>137795</xdr:rowOff>
    </xdr:to>
    <xdr:sp macro="" textlink="">
      <xdr:nvSpPr>
        <xdr:cNvPr id="201" name="楕円 200"/>
        <xdr:cNvSpPr/>
      </xdr:nvSpPr>
      <xdr:spPr>
        <a:xfrm>
          <a:off x="3746500" y="122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69</xdr:row>
      <xdr:rowOff>154940</xdr:rowOff>
    </xdr:from>
    <xdr:ext cx="522605" cy="251460"/>
    <xdr:sp macro="" textlink="">
      <xdr:nvSpPr>
        <xdr:cNvPr id="202" name="テキスト ボックス 201"/>
        <xdr:cNvSpPr txBox="1"/>
      </xdr:nvSpPr>
      <xdr:spPr>
        <a:xfrm>
          <a:off x="3529965" y="119849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127000</xdr:rowOff>
    </xdr:from>
    <xdr:to xmlns:xdr="http://schemas.openxmlformats.org/drawingml/2006/spreadsheetDrawing">
      <xdr:col>15</xdr:col>
      <xdr:colOff>101600</xdr:colOff>
      <xdr:row>73</xdr:row>
      <xdr:rowOff>57150</xdr:rowOff>
    </xdr:to>
    <xdr:sp macro="" textlink="">
      <xdr:nvSpPr>
        <xdr:cNvPr id="203" name="楕円 202"/>
        <xdr:cNvSpPr/>
      </xdr:nvSpPr>
      <xdr:spPr>
        <a:xfrm>
          <a:off x="2857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73660</xdr:rowOff>
    </xdr:from>
    <xdr:ext cx="522605" cy="259080"/>
    <xdr:sp macro="" textlink="">
      <xdr:nvSpPr>
        <xdr:cNvPr id="204" name="テキスト ボックス 203"/>
        <xdr:cNvSpPr txBox="1"/>
      </xdr:nvSpPr>
      <xdr:spPr>
        <a:xfrm>
          <a:off x="2640965" y="12246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45720</xdr:rowOff>
    </xdr:from>
    <xdr:to xmlns:xdr="http://schemas.openxmlformats.org/drawingml/2006/spreadsheetDrawing">
      <xdr:col>10</xdr:col>
      <xdr:colOff>165100</xdr:colOff>
      <xdr:row>71</xdr:row>
      <xdr:rowOff>147320</xdr:rowOff>
    </xdr:to>
    <xdr:sp macro="" textlink="">
      <xdr:nvSpPr>
        <xdr:cNvPr id="205" name="楕円 204"/>
        <xdr:cNvSpPr/>
      </xdr:nvSpPr>
      <xdr:spPr>
        <a:xfrm>
          <a:off x="1968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69</xdr:row>
      <xdr:rowOff>163830</xdr:rowOff>
    </xdr:from>
    <xdr:ext cx="522605" cy="259080"/>
    <xdr:sp macro="" textlink="">
      <xdr:nvSpPr>
        <xdr:cNvPr id="206" name="テキスト ボックス 205"/>
        <xdr:cNvSpPr txBox="1"/>
      </xdr:nvSpPr>
      <xdr:spPr>
        <a:xfrm>
          <a:off x="1751965" y="119938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19050</xdr:rowOff>
    </xdr:from>
    <xdr:to xmlns:xdr="http://schemas.openxmlformats.org/drawingml/2006/spreadsheetDrawing">
      <xdr:col>6</xdr:col>
      <xdr:colOff>38100</xdr:colOff>
      <xdr:row>75</xdr:row>
      <xdr:rowOff>120650</xdr:rowOff>
    </xdr:to>
    <xdr:sp macro="" textlink="">
      <xdr:nvSpPr>
        <xdr:cNvPr id="207" name="楕円 206"/>
        <xdr:cNvSpPr/>
      </xdr:nvSpPr>
      <xdr:spPr>
        <a:xfrm>
          <a:off x="1079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137160</xdr:rowOff>
    </xdr:from>
    <xdr:ext cx="522605" cy="259080"/>
    <xdr:sp macro="" textlink="">
      <xdr:nvSpPr>
        <xdr:cNvPr id="208" name="テキスト ボックス 207"/>
        <xdr:cNvSpPr txBox="1"/>
      </xdr:nvSpPr>
      <xdr:spPr>
        <a:xfrm>
          <a:off x="862965" y="126530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820" cy="217170"/>
    <xdr:sp macro="" textlink="">
      <xdr:nvSpPr>
        <xdr:cNvPr id="217" name="テキスト ボックス 216"/>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3" name="テキスト ボックス 222"/>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3565" cy="251460"/>
    <xdr:sp macro="" textlink="">
      <xdr:nvSpPr>
        <xdr:cNvPr id="227" name="テキスト ボックス 226"/>
        <xdr:cNvSpPr txBox="1"/>
      </xdr:nvSpPr>
      <xdr:spPr>
        <a:xfrm>
          <a:off x="166370" y="15951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3565" cy="258445"/>
    <xdr:sp macro="" textlink="">
      <xdr:nvSpPr>
        <xdr:cNvPr id="229" name="テキスト ボックス 228"/>
        <xdr:cNvSpPr txBox="1"/>
      </xdr:nvSpPr>
      <xdr:spPr>
        <a:xfrm>
          <a:off x="166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3565" cy="259080"/>
    <xdr:sp macro="" textlink="">
      <xdr:nvSpPr>
        <xdr:cNvPr id="231" name="テキスト ボックス 230"/>
        <xdr:cNvSpPr txBox="1"/>
      </xdr:nvSpPr>
      <xdr:spPr>
        <a:xfrm>
          <a:off x="166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3565" cy="248920"/>
    <xdr:sp macro="" textlink="">
      <xdr:nvSpPr>
        <xdr:cNvPr id="233" name="テキスト ボックス 232"/>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107315</xdr:rowOff>
    </xdr:from>
    <xdr:to xmlns:xdr="http://schemas.openxmlformats.org/drawingml/2006/spreadsheetDrawing">
      <xdr:col>24</xdr:col>
      <xdr:colOff>62865</xdr:colOff>
      <xdr:row>98</xdr:row>
      <xdr:rowOff>90170</xdr:rowOff>
    </xdr:to>
    <xdr:cxnSp macro="">
      <xdr:nvCxnSpPr>
        <xdr:cNvPr id="235" name="直線コネクタ 234"/>
        <xdr:cNvCxnSpPr/>
      </xdr:nvCxnSpPr>
      <xdr:spPr>
        <a:xfrm flipV="1">
          <a:off x="4633595" y="153663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36" name="扶助費最小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37" name="直線コネクタ 236"/>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53975</xdr:rowOff>
    </xdr:from>
    <xdr:ext cx="598805" cy="249555"/>
    <xdr:sp macro="" textlink="">
      <xdr:nvSpPr>
        <xdr:cNvPr id="238" name="扶助費最大値テキスト"/>
        <xdr:cNvSpPr txBox="1"/>
      </xdr:nvSpPr>
      <xdr:spPr>
        <a:xfrm>
          <a:off x="4686300" y="151415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107315</xdr:rowOff>
    </xdr:from>
    <xdr:to xmlns:xdr="http://schemas.openxmlformats.org/drawingml/2006/spreadsheetDrawing">
      <xdr:col>24</xdr:col>
      <xdr:colOff>152400</xdr:colOff>
      <xdr:row>89</xdr:row>
      <xdr:rowOff>107315</xdr:rowOff>
    </xdr:to>
    <xdr:cxnSp macro="">
      <xdr:nvCxnSpPr>
        <xdr:cNvPr id="239" name="直線コネクタ 238"/>
        <xdr:cNvCxnSpPr/>
      </xdr:nvCxnSpPr>
      <xdr:spPr>
        <a:xfrm>
          <a:off x="45466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153035</xdr:rowOff>
    </xdr:from>
    <xdr:to xmlns:xdr="http://schemas.openxmlformats.org/drawingml/2006/spreadsheetDrawing">
      <xdr:col>24</xdr:col>
      <xdr:colOff>63500</xdr:colOff>
      <xdr:row>92</xdr:row>
      <xdr:rowOff>46990</xdr:rowOff>
    </xdr:to>
    <xdr:cxnSp macro="">
      <xdr:nvCxnSpPr>
        <xdr:cNvPr id="240" name="直線コネクタ 239"/>
        <xdr:cNvCxnSpPr/>
      </xdr:nvCxnSpPr>
      <xdr:spPr>
        <a:xfrm flipV="1">
          <a:off x="3797300" y="1558353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143510</xdr:rowOff>
    </xdr:from>
    <xdr:ext cx="534670" cy="251460"/>
    <xdr:sp macro="" textlink="">
      <xdr:nvSpPr>
        <xdr:cNvPr id="241" name="扶助費平均値テキスト"/>
        <xdr:cNvSpPr txBox="1"/>
      </xdr:nvSpPr>
      <xdr:spPr>
        <a:xfrm>
          <a:off x="4686300" y="162598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164465</xdr:rowOff>
    </xdr:from>
    <xdr:to xmlns:xdr="http://schemas.openxmlformats.org/drawingml/2006/spreadsheetDrawing">
      <xdr:col>24</xdr:col>
      <xdr:colOff>114300</xdr:colOff>
      <xdr:row>95</xdr:row>
      <xdr:rowOff>94615</xdr:rowOff>
    </xdr:to>
    <xdr:sp macro="" textlink="">
      <xdr:nvSpPr>
        <xdr:cNvPr id="242" name="フローチャート: 判断 241"/>
        <xdr:cNvSpPr/>
      </xdr:nvSpPr>
      <xdr:spPr>
        <a:xfrm>
          <a:off x="45847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144780</xdr:rowOff>
    </xdr:from>
    <xdr:to xmlns:xdr="http://schemas.openxmlformats.org/drawingml/2006/spreadsheetDrawing">
      <xdr:col>19</xdr:col>
      <xdr:colOff>177800</xdr:colOff>
      <xdr:row>92</xdr:row>
      <xdr:rowOff>46990</xdr:rowOff>
    </xdr:to>
    <xdr:cxnSp macro="">
      <xdr:nvCxnSpPr>
        <xdr:cNvPr id="243" name="直線コネクタ 242"/>
        <xdr:cNvCxnSpPr/>
      </xdr:nvCxnSpPr>
      <xdr:spPr>
        <a:xfrm>
          <a:off x="2908300" y="155752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116205</xdr:rowOff>
    </xdr:from>
    <xdr:to xmlns:xdr="http://schemas.openxmlformats.org/drawingml/2006/spreadsheetDrawing">
      <xdr:col>20</xdr:col>
      <xdr:colOff>38100</xdr:colOff>
      <xdr:row>96</xdr:row>
      <xdr:rowOff>46355</xdr:rowOff>
    </xdr:to>
    <xdr:sp macro="" textlink="">
      <xdr:nvSpPr>
        <xdr:cNvPr id="244" name="フローチャート: 判断 243"/>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37465</xdr:rowOff>
    </xdr:from>
    <xdr:ext cx="522605" cy="259080"/>
    <xdr:sp macro="" textlink="">
      <xdr:nvSpPr>
        <xdr:cNvPr id="245" name="テキスト ボックス 244"/>
        <xdr:cNvSpPr txBox="1"/>
      </xdr:nvSpPr>
      <xdr:spPr>
        <a:xfrm>
          <a:off x="3529965" y="164966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144780</xdr:rowOff>
    </xdr:from>
    <xdr:to xmlns:xdr="http://schemas.openxmlformats.org/drawingml/2006/spreadsheetDrawing">
      <xdr:col>15</xdr:col>
      <xdr:colOff>50800</xdr:colOff>
      <xdr:row>93</xdr:row>
      <xdr:rowOff>69850</xdr:rowOff>
    </xdr:to>
    <xdr:cxnSp macro="">
      <xdr:nvCxnSpPr>
        <xdr:cNvPr id="246" name="直線コネクタ 245"/>
        <xdr:cNvCxnSpPr/>
      </xdr:nvCxnSpPr>
      <xdr:spPr>
        <a:xfrm flipV="1">
          <a:off x="2019300" y="15575280"/>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100330</xdr:rowOff>
    </xdr:from>
    <xdr:to xmlns:xdr="http://schemas.openxmlformats.org/drawingml/2006/spreadsheetDrawing">
      <xdr:col>15</xdr:col>
      <xdr:colOff>101600</xdr:colOff>
      <xdr:row>95</xdr:row>
      <xdr:rowOff>30480</xdr:rowOff>
    </xdr:to>
    <xdr:sp macro="" textlink="">
      <xdr:nvSpPr>
        <xdr:cNvPr id="247" name="フローチャート: 判断 246"/>
        <xdr:cNvSpPr/>
      </xdr:nvSpPr>
      <xdr:spPr>
        <a:xfrm>
          <a:off x="2857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21590</xdr:rowOff>
    </xdr:from>
    <xdr:ext cx="522605" cy="259080"/>
    <xdr:sp macro="" textlink="">
      <xdr:nvSpPr>
        <xdr:cNvPr id="248" name="テキスト ボックス 247"/>
        <xdr:cNvSpPr txBox="1"/>
      </xdr:nvSpPr>
      <xdr:spPr>
        <a:xfrm>
          <a:off x="2640965" y="163093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69850</xdr:rowOff>
    </xdr:from>
    <xdr:to xmlns:xdr="http://schemas.openxmlformats.org/drawingml/2006/spreadsheetDrawing">
      <xdr:col>10</xdr:col>
      <xdr:colOff>114300</xdr:colOff>
      <xdr:row>93</xdr:row>
      <xdr:rowOff>110490</xdr:rowOff>
    </xdr:to>
    <xdr:cxnSp macro="">
      <xdr:nvCxnSpPr>
        <xdr:cNvPr id="249" name="直線コネクタ 248"/>
        <xdr:cNvCxnSpPr/>
      </xdr:nvCxnSpPr>
      <xdr:spPr>
        <a:xfrm flipV="1">
          <a:off x="1130300" y="16014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macro="" textlink="">
      <xdr:nvSpPr>
        <xdr:cNvPr id="250" name="フローチャート: 判断 249"/>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121920</xdr:rowOff>
    </xdr:from>
    <xdr:ext cx="522605" cy="250190"/>
    <xdr:sp macro="" textlink="">
      <xdr:nvSpPr>
        <xdr:cNvPr id="251" name="テキスト ボックス 250"/>
        <xdr:cNvSpPr txBox="1"/>
      </xdr:nvSpPr>
      <xdr:spPr>
        <a:xfrm>
          <a:off x="1751965" y="1675257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22605" cy="251460"/>
    <xdr:sp macro="" textlink="">
      <xdr:nvSpPr>
        <xdr:cNvPr id="253" name="テキスト ボックス 252"/>
        <xdr:cNvSpPr txBox="1"/>
      </xdr:nvSpPr>
      <xdr:spPr>
        <a:xfrm>
          <a:off x="862965" y="167627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102235</xdr:rowOff>
    </xdr:from>
    <xdr:to xmlns:xdr="http://schemas.openxmlformats.org/drawingml/2006/spreadsheetDrawing">
      <xdr:col>24</xdr:col>
      <xdr:colOff>114300</xdr:colOff>
      <xdr:row>91</xdr:row>
      <xdr:rowOff>32385</xdr:rowOff>
    </xdr:to>
    <xdr:sp macro="" textlink="">
      <xdr:nvSpPr>
        <xdr:cNvPr id="259" name="楕円 258"/>
        <xdr:cNvSpPr/>
      </xdr:nvSpPr>
      <xdr:spPr>
        <a:xfrm>
          <a:off x="4584700" y="15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125095</xdr:rowOff>
    </xdr:from>
    <xdr:ext cx="598805" cy="258445"/>
    <xdr:sp macro="" textlink="">
      <xdr:nvSpPr>
        <xdr:cNvPr id="260" name="扶助費該当値テキスト"/>
        <xdr:cNvSpPr txBox="1"/>
      </xdr:nvSpPr>
      <xdr:spPr>
        <a:xfrm>
          <a:off x="4686300" y="15384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167640</xdr:rowOff>
    </xdr:from>
    <xdr:to xmlns:xdr="http://schemas.openxmlformats.org/drawingml/2006/spreadsheetDrawing">
      <xdr:col>20</xdr:col>
      <xdr:colOff>38100</xdr:colOff>
      <xdr:row>92</xdr:row>
      <xdr:rowOff>97790</xdr:rowOff>
    </xdr:to>
    <xdr:sp macro="" textlink="">
      <xdr:nvSpPr>
        <xdr:cNvPr id="261" name="楕円 260"/>
        <xdr:cNvSpPr/>
      </xdr:nvSpPr>
      <xdr:spPr>
        <a:xfrm>
          <a:off x="37465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114300</xdr:rowOff>
    </xdr:from>
    <xdr:ext cx="586740" cy="259080"/>
    <xdr:sp macro="" textlink="">
      <xdr:nvSpPr>
        <xdr:cNvPr id="262" name="テキスト ボックス 261"/>
        <xdr:cNvSpPr txBox="1"/>
      </xdr:nvSpPr>
      <xdr:spPr>
        <a:xfrm>
          <a:off x="3497580" y="155448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93980</xdr:rowOff>
    </xdr:from>
    <xdr:to xmlns:xdr="http://schemas.openxmlformats.org/drawingml/2006/spreadsheetDrawing">
      <xdr:col>15</xdr:col>
      <xdr:colOff>101600</xdr:colOff>
      <xdr:row>91</xdr:row>
      <xdr:rowOff>24130</xdr:rowOff>
    </xdr:to>
    <xdr:sp macro="" textlink="">
      <xdr:nvSpPr>
        <xdr:cNvPr id="263" name="楕円 262"/>
        <xdr:cNvSpPr/>
      </xdr:nvSpPr>
      <xdr:spPr>
        <a:xfrm>
          <a:off x="285750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40640</xdr:rowOff>
    </xdr:from>
    <xdr:ext cx="586740" cy="251460"/>
    <xdr:sp macro="" textlink="">
      <xdr:nvSpPr>
        <xdr:cNvPr id="264" name="テキスト ボックス 263"/>
        <xdr:cNvSpPr txBox="1"/>
      </xdr:nvSpPr>
      <xdr:spPr>
        <a:xfrm>
          <a:off x="2608580" y="152996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19050</xdr:rowOff>
    </xdr:from>
    <xdr:to xmlns:xdr="http://schemas.openxmlformats.org/drawingml/2006/spreadsheetDrawing">
      <xdr:col>10</xdr:col>
      <xdr:colOff>165100</xdr:colOff>
      <xdr:row>93</xdr:row>
      <xdr:rowOff>120650</xdr:rowOff>
    </xdr:to>
    <xdr:sp macro="" textlink="">
      <xdr:nvSpPr>
        <xdr:cNvPr id="265" name="楕円 264"/>
        <xdr:cNvSpPr/>
      </xdr:nvSpPr>
      <xdr:spPr>
        <a:xfrm>
          <a:off x="1968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137160</xdr:rowOff>
    </xdr:from>
    <xdr:ext cx="586740" cy="259080"/>
    <xdr:sp macro="" textlink="">
      <xdr:nvSpPr>
        <xdr:cNvPr id="266" name="テキスト ボックス 265"/>
        <xdr:cNvSpPr txBox="1"/>
      </xdr:nvSpPr>
      <xdr:spPr>
        <a:xfrm>
          <a:off x="1719580" y="157391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59690</xdr:rowOff>
    </xdr:from>
    <xdr:to xmlns:xdr="http://schemas.openxmlformats.org/drawingml/2006/spreadsheetDrawing">
      <xdr:col>6</xdr:col>
      <xdr:colOff>38100</xdr:colOff>
      <xdr:row>93</xdr:row>
      <xdr:rowOff>161290</xdr:rowOff>
    </xdr:to>
    <xdr:sp macro="" textlink="">
      <xdr:nvSpPr>
        <xdr:cNvPr id="267" name="楕円 266"/>
        <xdr:cNvSpPr/>
      </xdr:nvSpPr>
      <xdr:spPr>
        <a:xfrm>
          <a:off x="1079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6350</xdr:rowOff>
    </xdr:from>
    <xdr:ext cx="586740" cy="251460"/>
    <xdr:sp macro="" textlink="">
      <xdr:nvSpPr>
        <xdr:cNvPr id="268" name="テキスト ボックス 267"/>
        <xdr:cNvSpPr txBox="1"/>
      </xdr:nvSpPr>
      <xdr:spPr>
        <a:xfrm>
          <a:off x="830580" y="1577975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820" cy="217170"/>
    <xdr:sp macro="" textlink="">
      <xdr:nvSpPr>
        <xdr:cNvPr id="277" name="テキスト ボックス 276"/>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36855" cy="248920"/>
    <xdr:sp macro="" textlink="">
      <xdr:nvSpPr>
        <xdr:cNvPr id="279" name="テキスト ボックス 278"/>
        <xdr:cNvSpPr txBox="1"/>
      </xdr:nvSpPr>
      <xdr:spPr>
        <a:xfrm>
          <a:off x="6355080" y="6969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80" name="直線コネクタ 27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81" name="テキスト ボックス 28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2" name="直線コネクタ 28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3565" cy="259080"/>
    <xdr:sp macro="" textlink="">
      <xdr:nvSpPr>
        <xdr:cNvPr id="283" name="テキスト ボックス 282"/>
        <xdr:cNvSpPr txBox="1"/>
      </xdr:nvSpPr>
      <xdr:spPr>
        <a:xfrm>
          <a:off x="6008370" y="6207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4" name="直線コネクタ 28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3565" cy="248920"/>
    <xdr:sp macro="" textlink="">
      <xdr:nvSpPr>
        <xdr:cNvPr id="285" name="テキスト ボックス 284"/>
        <xdr:cNvSpPr txBox="1"/>
      </xdr:nvSpPr>
      <xdr:spPr>
        <a:xfrm>
          <a:off x="6008370" y="5826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6" name="直線コネクタ 28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3565" cy="259080"/>
    <xdr:sp macro="" textlink="">
      <xdr:nvSpPr>
        <xdr:cNvPr id="287" name="テキスト ボックス 286"/>
        <xdr:cNvSpPr txBox="1"/>
      </xdr:nvSpPr>
      <xdr:spPr>
        <a:xfrm>
          <a:off x="6008370" y="544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8" name="直線コネクタ 28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3565" cy="259080"/>
    <xdr:sp macro="" textlink="">
      <xdr:nvSpPr>
        <xdr:cNvPr id="289" name="テキスト ボックス 288"/>
        <xdr:cNvSpPr txBox="1"/>
      </xdr:nvSpPr>
      <xdr:spPr>
        <a:xfrm>
          <a:off x="6008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3565" cy="248920"/>
    <xdr:sp macro="" textlink="">
      <xdr:nvSpPr>
        <xdr:cNvPr id="291" name="テキスト ボックス 290"/>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32385</xdr:rowOff>
    </xdr:from>
    <xdr:to xmlns:xdr="http://schemas.openxmlformats.org/drawingml/2006/spreadsheetDrawing">
      <xdr:col>54</xdr:col>
      <xdr:colOff>189865</xdr:colOff>
      <xdr:row>39</xdr:row>
      <xdr:rowOff>46355</xdr:rowOff>
    </xdr:to>
    <xdr:cxnSp macro="">
      <xdr:nvCxnSpPr>
        <xdr:cNvPr id="293" name="直線コネクタ 292"/>
        <xdr:cNvCxnSpPr/>
      </xdr:nvCxnSpPr>
      <xdr:spPr>
        <a:xfrm flipV="1">
          <a:off x="10475595" y="5861685"/>
          <a:ext cx="1270" cy="871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50165</xdr:rowOff>
    </xdr:from>
    <xdr:ext cx="534670" cy="259080"/>
    <xdr:sp macro="" textlink="">
      <xdr:nvSpPr>
        <xdr:cNvPr id="294" name="補助費等最小値テキスト"/>
        <xdr:cNvSpPr txBox="1"/>
      </xdr:nvSpPr>
      <xdr:spPr>
        <a:xfrm>
          <a:off x="10528300" y="673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46355</xdr:rowOff>
    </xdr:from>
    <xdr:to xmlns:xdr="http://schemas.openxmlformats.org/drawingml/2006/spreadsheetDrawing">
      <xdr:col>55</xdr:col>
      <xdr:colOff>88900</xdr:colOff>
      <xdr:row>39</xdr:row>
      <xdr:rowOff>46355</xdr:rowOff>
    </xdr:to>
    <xdr:cxnSp macro="">
      <xdr:nvCxnSpPr>
        <xdr:cNvPr id="295" name="直線コネクタ 294"/>
        <xdr:cNvCxnSpPr/>
      </xdr:nvCxnSpPr>
      <xdr:spPr>
        <a:xfrm>
          <a:off x="10388600" y="673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150495</xdr:rowOff>
    </xdr:from>
    <xdr:ext cx="598805" cy="259080"/>
    <xdr:sp macro="" textlink="">
      <xdr:nvSpPr>
        <xdr:cNvPr id="296" name="補助費等最大値テキスト"/>
        <xdr:cNvSpPr txBox="1"/>
      </xdr:nvSpPr>
      <xdr:spPr>
        <a:xfrm>
          <a:off x="105283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32385</xdr:rowOff>
    </xdr:from>
    <xdr:to xmlns:xdr="http://schemas.openxmlformats.org/drawingml/2006/spreadsheetDrawing">
      <xdr:col>55</xdr:col>
      <xdr:colOff>88900</xdr:colOff>
      <xdr:row>34</xdr:row>
      <xdr:rowOff>32385</xdr:rowOff>
    </xdr:to>
    <xdr:cxnSp macro="">
      <xdr:nvCxnSpPr>
        <xdr:cNvPr id="297" name="直線コネクタ 296"/>
        <xdr:cNvCxnSpPr/>
      </xdr:nvCxnSpPr>
      <xdr:spPr>
        <a:xfrm>
          <a:off x="10388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50165</xdr:rowOff>
    </xdr:from>
    <xdr:to xmlns:xdr="http://schemas.openxmlformats.org/drawingml/2006/spreadsheetDrawing">
      <xdr:col>55</xdr:col>
      <xdr:colOff>0</xdr:colOff>
      <xdr:row>35</xdr:row>
      <xdr:rowOff>118110</xdr:rowOff>
    </xdr:to>
    <xdr:cxnSp macro="">
      <xdr:nvCxnSpPr>
        <xdr:cNvPr id="298" name="直線コネクタ 297"/>
        <xdr:cNvCxnSpPr/>
      </xdr:nvCxnSpPr>
      <xdr:spPr>
        <a:xfrm>
          <a:off x="9639300" y="605091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107950</xdr:rowOff>
    </xdr:from>
    <xdr:ext cx="534670" cy="259080"/>
    <xdr:sp macro="" textlink="">
      <xdr:nvSpPr>
        <xdr:cNvPr id="299" name="補助費等平均値テキスト"/>
        <xdr:cNvSpPr txBox="1"/>
      </xdr:nvSpPr>
      <xdr:spPr>
        <a:xfrm>
          <a:off x="10528300" y="6280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129540</xdr:rowOff>
    </xdr:from>
    <xdr:to xmlns:xdr="http://schemas.openxmlformats.org/drawingml/2006/spreadsheetDrawing">
      <xdr:col>55</xdr:col>
      <xdr:colOff>50800</xdr:colOff>
      <xdr:row>37</xdr:row>
      <xdr:rowOff>59690</xdr:rowOff>
    </xdr:to>
    <xdr:sp macro="" textlink="">
      <xdr:nvSpPr>
        <xdr:cNvPr id="300" name="フローチャート: 判断 299"/>
        <xdr:cNvSpPr/>
      </xdr:nvSpPr>
      <xdr:spPr>
        <a:xfrm>
          <a:off x="104267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50165</xdr:rowOff>
    </xdr:from>
    <xdr:to xmlns:xdr="http://schemas.openxmlformats.org/drawingml/2006/spreadsheetDrawing">
      <xdr:col>50</xdr:col>
      <xdr:colOff>114300</xdr:colOff>
      <xdr:row>35</xdr:row>
      <xdr:rowOff>170180</xdr:rowOff>
    </xdr:to>
    <xdr:cxnSp macro="">
      <xdr:nvCxnSpPr>
        <xdr:cNvPr id="301" name="直線コネクタ 300"/>
        <xdr:cNvCxnSpPr/>
      </xdr:nvCxnSpPr>
      <xdr:spPr>
        <a:xfrm flipV="1">
          <a:off x="8750300" y="60509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140970</xdr:rowOff>
    </xdr:from>
    <xdr:to xmlns:xdr="http://schemas.openxmlformats.org/drawingml/2006/spreadsheetDrawing">
      <xdr:col>50</xdr:col>
      <xdr:colOff>165100</xdr:colOff>
      <xdr:row>37</xdr:row>
      <xdr:rowOff>71120</xdr:rowOff>
    </xdr:to>
    <xdr:sp macro="" textlink="">
      <xdr:nvSpPr>
        <xdr:cNvPr id="302" name="フローチャート: 判断 301"/>
        <xdr:cNvSpPr/>
      </xdr:nvSpPr>
      <xdr:spPr>
        <a:xfrm>
          <a:off x="9588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62230</xdr:rowOff>
    </xdr:from>
    <xdr:ext cx="522605" cy="259080"/>
    <xdr:sp macro="" textlink="">
      <xdr:nvSpPr>
        <xdr:cNvPr id="303" name="テキスト ボックス 302"/>
        <xdr:cNvSpPr txBox="1"/>
      </xdr:nvSpPr>
      <xdr:spPr>
        <a:xfrm>
          <a:off x="9371965" y="64058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165100</xdr:rowOff>
    </xdr:from>
    <xdr:to xmlns:xdr="http://schemas.openxmlformats.org/drawingml/2006/spreadsheetDrawing">
      <xdr:col>45</xdr:col>
      <xdr:colOff>177800</xdr:colOff>
      <xdr:row>35</xdr:row>
      <xdr:rowOff>170180</xdr:rowOff>
    </xdr:to>
    <xdr:cxnSp macro="">
      <xdr:nvCxnSpPr>
        <xdr:cNvPr id="304" name="直線コネクタ 303"/>
        <xdr:cNvCxnSpPr/>
      </xdr:nvCxnSpPr>
      <xdr:spPr>
        <a:xfrm>
          <a:off x="7861300" y="5308600"/>
          <a:ext cx="8890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19685</xdr:rowOff>
    </xdr:from>
    <xdr:to xmlns:xdr="http://schemas.openxmlformats.org/drawingml/2006/spreadsheetDrawing">
      <xdr:col>46</xdr:col>
      <xdr:colOff>38100</xdr:colOff>
      <xdr:row>37</xdr:row>
      <xdr:rowOff>121285</xdr:rowOff>
    </xdr:to>
    <xdr:sp macro="" textlink="">
      <xdr:nvSpPr>
        <xdr:cNvPr id="305" name="フローチャート: 判断 304"/>
        <xdr:cNvSpPr/>
      </xdr:nvSpPr>
      <xdr:spPr>
        <a:xfrm>
          <a:off x="8699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112395</xdr:rowOff>
    </xdr:from>
    <xdr:ext cx="522605" cy="248285"/>
    <xdr:sp macro="" textlink="">
      <xdr:nvSpPr>
        <xdr:cNvPr id="306" name="テキスト ボックス 305"/>
        <xdr:cNvSpPr txBox="1"/>
      </xdr:nvSpPr>
      <xdr:spPr>
        <a:xfrm>
          <a:off x="8482965" y="645604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165100</xdr:rowOff>
    </xdr:from>
    <xdr:to xmlns:xdr="http://schemas.openxmlformats.org/drawingml/2006/spreadsheetDrawing">
      <xdr:col>41</xdr:col>
      <xdr:colOff>50800</xdr:colOff>
      <xdr:row>36</xdr:row>
      <xdr:rowOff>107315</xdr:rowOff>
    </xdr:to>
    <xdr:cxnSp macro="">
      <xdr:nvCxnSpPr>
        <xdr:cNvPr id="307" name="直線コネクタ 306"/>
        <xdr:cNvCxnSpPr/>
      </xdr:nvCxnSpPr>
      <xdr:spPr>
        <a:xfrm flipV="1">
          <a:off x="6972300" y="5308600"/>
          <a:ext cx="889000" cy="970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76835</xdr:rowOff>
    </xdr:from>
    <xdr:to xmlns:xdr="http://schemas.openxmlformats.org/drawingml/2006/spreadsheetDrawing">
      <xdr:col>41</xdr:col>
      <xdr:colOff>101600</xdr:colOff>
      <xdr:row>33</xdr:row>
      <xdr:rowOff>6985</xdr:rowOff>
    </xdr:to>
    <xdr:sp macro="" textlink="">
      <xdr:nvSpPr>
        <xdr:cNvPr id="308" name="フローチャート: 判断 307"/>
        <xdr:cNvSpPr/>
      </xdr:nvSpPr>
      <xdr:spPr>
        <a:xfrm>
          <a:off x="7810500" y="55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169545</xdr:rowOff>
    </xdr:from>
    <xdr:ext cx="586740" cy="248285"/>
    <xdr:sp macro="" textlink="">
      <xdr:nvSpPr>
        <xdr:cNvPr id="309" name="テキスト ボックス 308"/>
        <xdr:cNvSpPr txBox="1"/>
      </xdr:nvSpPr>
      <xdr:spPr>
        <a:xfrm>
          <a:off x="7561580" y="5655945"/>
          <a:ext cx="5867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38100</xdr:rowOff>
    </xdr:from>
    <xdr:to xmlns:xdr="http://schemas.openxmlformats.org/drawingml/2006/spreadsheetDrawing">
      <xdr:col>36</xdr:col>
      <xdr:colOff>165100</xdr:colOff>
      <xdr:row>37</xdr:row>
      <xdr:rowOff>139700</xdr:rowOff>
    </xdr:to>
    <xdr:sp macro="" textlink="">
      <xdr:nvSpPr>
        <xdr:cNvPr id="310" name="フローチャート: 判断 309"/>
        <xdr:cNvSpPr/>
      </xdr:nvSpPr>
      <xdr:spPr>
        <a:xfrm>
          <a:off x="6921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130810</xdr:rowOff>
    </xdr:from>
    <xdr:ext cx="522605" cy="259080"/>
    <xdr:sp macro="" textlink="">
      <xdr:nvSpPr>
        <xdr:cNvPr id="311" name="テキスト ボックス 310"/>
        <xdr:cNvSpPr txBox="1"/>
      </xdr:nvSpPr>
      <xdr:spPr>
        <a:xfrm>
          <a:off x="6704965" y="64744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67310</xdr:rowOff>
    </xdr:from>
    <xdr:to xmlns:xdr="http://schemas.openxmlformats.org/drawingml/2006/spreadsheetDrawing">
      <xdr:col>55</xdr:col>
      <xdr:colOff>50800</xdr:colOff>
      <xdr:row>35</xdr:row>
      <xdr:rowOff>168910</xdr:rowOff>
    </xdr:to>
    <xdr:sp macro="" textlink="">
      <xdr:nvSpPr>
        <xdr:cNvPr id="317" name="楕円 316"/>
        <xdr:cNvSpPr/>
      </xdr:nvSpPr>
      <xdr:spPr>
        <a:xfrm>
          <a:off x="10426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90170</xdr:rowOff>
    </xdr:from>
    <xdr:ext cx="598805" cy="259080"/>
    <xdr:sp macro="" textlink="">
      <xdr:nvSpPr>
        <xdr:cNvPr id="318" name="補助費等該当値テキスト"/>
        <xdr:cNvSpPr txBox="1"/>
      </xdr:nvSpPr>
      <xdr:spPr>
        <a:xfrm>
          <a:off x="10528300" y="591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170815</xdr:rowOff>
    </xdr:from>
    <xdr:to xmlns:xdr="http://schemas.openxmlformats.org/drawingml/2006/spreadsheetDrawing">
      <xdr:col>50</xdr:col>
      <xdr:colOff>165100</xdr:colOff>
      <xdr:row>35</xdr:row>
      <xdr:rowOff>100965</xdr:rowOff>
    </xdr:to>
    <xdr:sp macro="" textlink="">
      <xdr:nvSpPr>
        <xdr:cNvPr id="319" name="楕円 318"/>
        <xdr:cNvSpPr/>
      </xdr:nvSpPr>
      <xdr:spPr>
        <a:xfrm>
          <a:off x="958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117475</xdr:rowOff>
    </xdr:from>
    <xdr:ext cx="586740" cy="259080"/>
    <xdr:sp macro="" textlink="">
      <xdr:nvSpPr>
        <xdr:cNvPr id="320" name="テキスト ボックス 319"/>
        <xdr:cNvSpPr txBox="1"/>
      </xdr:nvSpPr>
      <xdr:spPr>
        <a:xfrm>
          <a:off x="9339580" y="57753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119380</xdr:rowOff>
    </xdr:from>
    <xdr:to xmlns:xdr="http://schemas.openxmlformats.org/drawingml/2006/spreadsheetDrawing">
      <xdr:col>46</xdr:col>
      <xdr:colOff>38100</xdr:colOff>
      <xdr:row>36</xdr:row>
      <xdr:rowOff>49530</xdr:rowOff>
    </xdr:to>
    <xdr:sp macro="" textlink="">
      <xdr:nvSpPr>
        <xdr:cNvPr id="321" name="楕円 320"/>
        <xdr:cNvSpPr/>
      </xdr:nvSpPr>
      <xdr:spPr>
        <a:xfrm>
          <a:off x="869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66040</xdr:rowOff>
    </xdr:from>
    <xdr:ext cx="586740" cy="248920"/>
    <xdr:sp macro="" textlink="">
      <xdr:nvSpPr>
        <xdr:cNvPr id="322" name="テキスト ボックス 321"/>
        <xdr:cNvSpPr txBox="1"/>
      </xdr:nvSpPr>
      <xdr:spPr>
        <a:xfrm>
          <a:off x="8450580" y="589534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114300</xdr:rowOff>
    </xdr:from>
    <xdr:to xmlns:xdr="http://schemas.openxmlformats.org/drawingml/2006/spreadsheetDrawing">
      <xdr:col>41</xdr:col>
      <xdr:colOff>101600</xdr:colOff>
      <xdr:row>31</xdr:row>
      <xdr:rowOff>44450</xdr:rowOff>
    </xdr:to>
    <xdr:sp macro="" textlink="">
      <xdr:nvSpPr>
        <xdr:cNvPr id="323" name="楕円 322"/>
        <xdr:cNvSpPr/>
      </xdr:nvSpPr>
      <xdr:spPr>
        <a:xfrm>
          <a:off x="7810500" y="52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61595</xdr:rowOff>
    </xdr:from>
    <xdr:ext cx="586740" cy="259080"/>
    <xdr:sp macro="" textlink="">
      <xdr:nvSpPr>
        <xdr:cNvPr id="324" name="テキスト ボックス 323"/>
        <xdr:cNvSpPr txBox="1"/>
      </xdr:nvSpPr>
      <xdr:spPr>
        <a:xfrm>
          <a:off x="7561580" y="50336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56515</xdr:rowOff>
    </xdr:from>
    <xdr:to xmlns:xdr="http://schemas.openxmlformats.org/drawingml/2006/spreadsheetDrawing">
      <xdr:col>36</xdr:col>
      <xdr:colOff>165100</xdr:colOff>
      <xdr:row>36</xdr:row>
      <xdr:rowOff>158115</xdr:rowOff>
    </xdr:to>
    <xdr:sp macro="" textlink="">
      <xdr:nvSpPr>
        <xdr:cNvPr id="325" name="楕円 324"/>
        <xdr:cNvSpPr/>
      </xdr:nvSpPr>
      <xdr:spPr>
        <a:xfrm>
          <a:off x="6921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3175</xdr:rowOff>
    </xdr:from>
    <xdr:ext cx="586740" cy="259080"/>
    <xdr:sp macro="" textlink="">
      <xdr:nvSpPr>
        <xdr:cNvPr id="326" name="テキスト ボックス 325"/>
        <xdr:cNvSpPr txBox="1"/>
      </xdr:nvSpPr>
      <xdr:spPr>
        <a:xfrm>
          <a:off x="6672580" y="60039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820" cy="217170"/>
    <xdr:sp macro="" textlink="">
      <xdr:nvSpPr>
        <xdr:cNvPr id="335" name="テキスト ボックス 334"/>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7" name="直線コネクタ 33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6855" cy="248920"/>
    <xdr:sp macro="" textlink="">
      <xdr:nvSpPr>
        <xdr:cNvPr id="338" name="テキスト ボックス 337"/>
        <xdr:cNvSpPr txBox="1"/>
      </xdr:nvSpPr>
      <xdr:spPr>
        <a:xfrm>
          <a:off x="6355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9" name="直線コネクタ 33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3565" cy="248920"/>
    <xdr:sp macro="" textlink="">
      <xdr:nvSpPr>
        <xdr:cNvPr id="340" name="テキスト ボックス 339"/>
        <xdr:cNvSpPr txBox="1"/>
      </xdr:nvSpPr>
      <xdr:spPr>
        <a:xfrm>
          <a:off x="6008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41" name="直線コネクタ 34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3565" cy="248920"/>
    <xdr:sp macro="" textlink="">
      <xdr:nvSpPr>
        <xdr:cNvPr id="342" name="テキスト ボックス 341"/>
        <xdr:cNvSpPr txBox="1"/>
      </xdr:nvSpPr>
      <xdr:spPr>
        <a:xfrm>
          <a:off x="6008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3" name="直線コネクタ 34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3565" cy="248920"/>
    <xdr:sp macro="" textlink="">
      <xdr:nvSpPr>
        <xdr:cNvPr id="344" name="テキスト ボックス 343"/>
        <xdr:cNvSpPr txBox="1"/>
      </xdr:nvSpPr>
      <xdr:spPr>
        <a:xfrm>
          <a:off x="6008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3565" cy="248920"/>
    <xdr:sp macro="" textlink="">
      <xdr:nvSpPr>
        <xdr:cNvPr id="346" name="テキスト ボックス 345"/>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43815</xdr:rowOff>
    </xdr:from>
    <xdr:to xmlns:xdr="http://schemas.openxmlformats.org/drawingml/2006/spreadsheetDrawing">
      <xdr:col>54</xdr:col>
      <xdr:colOff>189865</xdr:colOff>
      <xdr:row>58</xdr:row>
      <xdr:rowOff>30480</xdr:rowOff>
    </xdr:to>
    <xdr:cxnSp macro="">
      <xdr:nvCxnSpPr>
        <xdr:cNvPr id="348" name="直線コネクタ 347"/>
        <xdr:cNvCxnSpPr/>
      </xdr:nvCxnSpPr>
      <xdr:spPr>
        <a:xfrm flipV="1">
          <a:off x="10475595" y="895921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34290</xdr:rowOff>
    </xdr:from>
    <xdr:ext cx="534670" cy="259080"/>
    <xdr:sp macro="" textlink="">
      <xdr:nvSpPr>
        <xdr:cNvPr id="349" name="普通建設事業費最小値テキスト"/>
        <xdr:cNvSpPr txBox="1"/>
      </xdr:nvSpPr>
      <xdr:spPr>
        <a:xfrm>
          <a:off x="10528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30480</xdr:rowOff>
    </xdr:from>
    <xdr:to xmlns:xdr="http://schemas.openxmlformats.org/drawingml/2006/spreadsheetDrawing">
      <xdr:col>55</xdr:col>
      <xdr:colOff>88900</xdr:colOff>
      <xdr:row>58</xdr:row>
      <xdr:rowOff>30480</xdr:rowOff>
    </xdr:to>
    <xdr:cxnSp macro="">
      <xdr:nvCxnSpPr>
        <xdr:cNvPr id="350" name="直線コネクタ 349"/>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161925</xdr:rowOff>
    </xdr:from>
    <xdr:ext cx="598805" cy="259080"/>
    <xdr:sp macro="" textlink="">
      <xdr:nvSpPr>
        <xdr:cNvPr id="351" name="普通建設事業費最大値テキスト"/>
        <xdr:cNvSpPr txBox="1"/>
      </xdr:nvSpPr>
      <xdr:spPr>
        <a:xfrm>
          <a:off x="10528300" y="8734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43815</xdr:rowOff>
    </xdr:from>
    <xdr:to xmlns:xdr="http://schemas.openxmlformats.org/drawingml/2006/spreadsheetDrawing">
      <xdr:col>55</xdr:col>
      <xdr:colOff>88900</xdr:colOff>
      <xdr:row>52</xdr:row>
      <xdr:rowOff>43815</xdr:rowOff>
    </xdr:to>
    <xdr:cxnSp macro="">
      <xdr:nvCxnSpPr>
        <xdr:cNvPr id="352" name="直線コネクタ 351"/>
        <xdr:cNvCxnSpPr/>
      </xdr:nvCxnSpPr>
      <xdr:spPr>
        <a:xfrm>
          <a:off x="10388600" y="895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69215</xdr:rowOff>
    </xdr:from>
    <xdr:to xmlns:xdr="http://schemas.openxmlformats.org/drawingml/2006/spreadsheetDrawing">
      <xdr:col>55</xdr:col>
      <xdr:colOff>0</xdr:colOff>
      <xdr:row>57</xdr:row>
      <xdr:rowOff>36195</xdr:rowOff>
    </xdr:to>
    <xdr:cxnSp macro="">
      <xdr:nvCxnSpPr>
        <xdr:cNvPr id="353" name="直線コネクタ 352"/>
        <xdr:cNvCxnSpPr/>
      </xdr:nvCxnSpPr>
      <xdr:spPr>
        <a:xfrm flipV="1">
          <a:off x="9639300" y="967041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54" name="普通建設事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68580</xdr:rowOff>
    </xdr:from>
    <xdr:to xmlns:xdr="http://schemas.openxmlformats.org/drawingml/2006/spreadsheetDrawing">
      <xdr:col>55</xdr:col>
      <xdr:colOff>50800</xdr:colOff>
      <xdr:row>56</xdr:row>
      <xdr:rowOff>170180</xdr:rowOff>
    </xdr:to>
    <xdr:sp macro="" textlink="">
      <xdr:nvSpPr>
        <xdr:cNvPr id="355" name="フローチャート: 判断 354"/>
        <xdr:cNvSpPr/>
      </xdr:nvSpPr>
      <xdr:spPr>
        <a:xfrm>
          <a:off x="104267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163830</xdr:rowOff>
    </xdr:from>
    <xdr:to xmlns:xdr="http://schemas.openxmlformats.org/drawingml/2006/spreadsheetDrawing">
      <xdr:col>50</xdr:col>
      <xdr:colOff>114300</xdr:colOff>
      <xdr:row>57</xdr:row>
      <xdr:rowOff>36195</xdr:rowOff>
    </xdr:to>
    <xdr:cxnSp macro="">
      <xdr:nvCxnSpPr>
        <xdr:cNvPr id="356" name="直線コネクタ 355"/>
        <xdr:cNvCxnSpPr/>
      </xdr:nvCxnSpPr>
      <xdr:spPr>
        <a:xfrm>
          <a:off x="8750300" y="959358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7" name="フローチャート: 判断 356"/>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22605" cy="250825"/>
    <xdr:sp macro="" textlink="">
      <xdr:nvSpPr>
        <xdr:cNvPr id="358" name="テキスト ボックス 357"/>
        <xdr:cNvSpPr txBox="1"/>
      </xdr:nvSpPr>
      <xdr:spPr>
        <a:xfrm>
          <a:off x="9371965" y="947102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163830</xdr:rowOff>
    </xdr:from>
    <xdr:to xmlns:xdr="http://schemas.openxmlformats.org/drawingml/2006/spreadsheetDrawing">
      <xdr:col>45</xdr:col>
      <xdr:colOff>177800</xdr:colOff>
      <xdr:row>56</xdr:row>
      <xdr:rowOff>75565</xdr:rowOff>
    </xdr:to>
    <xdr:cxnSp macro="">
      <xdr:nvCxnSpPr>
        <xdr:cNvPr id="359" name="直線コネクタ 358"/>
        <xdr:cNvCxnSpPr/>
      </xdr:nvCxnSpPr>
      <xdr:spPr>
        <a:xfrm flipV="1">
          <a:off x="7861300" y="959358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90805</xdr:rowOff>
    </xdr:from>
    <xdr:to xmlns:xdr="http://schemas.openxmlformats.org/drawingml/2006/spreadsheetDrawing">
      <xdr:col>46</xdr:col>
      <xdr:colOff>38100</xdr:colOff>
      <xdr:row>57</xdr:row>
      <xdr:rowOff>20955</xdr:rowOff>
    </xdr:to>
    <xdr:sp macro="" textlink="">
      <xdr:nvSpPr>
        <xdr:cNvPr id="360" name="フローチャート: 判断 359"/>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12065</xdr:rowOff>
    </xdr:from>
    <xdr:ext cx="522605" cy="259080"/>
    <xdr:sp macro="" textlink="">
      <xdr:nvSpPr>
        <xdr:cNvPr id="361" name="テキスト ボックス 360"/>
        <xdr:cNvSpPr txBox="1"/>
      </xdr:nvSpPr>
      <xdr:spPr>
        <a:xfrm>
          <a:off x="8482965" y="97847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75565</xdr:rowOff>
    </xdr:from>
    <xdr:to xmlns:xdr="http://schemas.openxmlformats.org/drawingml/2006/spreadsheetDrawing">
      <xdr:col>41</xdr:col>
      <xdr:colOff>50800</xdr:colOff>
      <xdr:row>56</xdr:row>
      <xdr:rowOff>120650</xdr:rowOff>
    </xdr:to>
    <xdr:cxnSp macro="">
      <xdr:nvCxnSpPr>
        <xdr:cNvPr id="362" name="直線コネクタ 361"/>
        <xdr:cNvCxnSpPr/>
      </xdr:nvCxnSpPr>
      <xdr:spPr>
        <a:xfrm flipV="1">
          <a:off x="6972300" y="9676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45720</xdr:rowOff>
    </xdr:from>
    <xdr:to xmlns:xdr="http://schemas.openxmlformats.org/drawingml/2006/spreadsheetDrawing">
      <xdr:col>41</xdr:col>
      <xdr:colOff>101600</xdr:colOff>
      <xdr:row>56</xdr:row>
      <xdr:rowOff>147320</xdr:rowOff>
    </xdr:to>
    <xdr:sp macro="" textlink="">
      <xdr:nvSpPr>
        <xdr:cNvPr id="363" name="フローチャート: 判断 362"/>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138430</xdr:rowOff>
    </xdr:from>
    <xdr:ext cx="522605" cy="259080"/>
    <xdr:sp macro="" textlink="">
      <xdr:nvSpPr>
        <xdr:cNvPr id="364" name="テキスト ボックス 363"/>
        <xdr:cNvSpPr txBox="1"/>
      </xdr:nvSpPr>
      <xdr:spPr>
        <a:xfrm>
          <a:off x="7593965" y="97396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52070</xdr:rowOff>
    </xdr:from>
    <xdr:to xmlns:xdr="http://schemas.openxmlformats.org/drawingml/2006/spreadsheetDrawing">
      <xdr:col>36</xdr:col>
      <xdr:colOff>165100</xdr:colOff>
      <xdr:row>56</xdr:row>
      <xdr:rowOff>153670</xdr:rowOff>
    </xdr:to>
    <xdr:sp macro="" textlink="">
      <xdr:nvSpPr>
        <xdr:cNvPr id="365" name="フローチャート: 判断 364"/>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170180</xdr:rowOff>
    </xdr:from>
    <xdr:ext cx="522605" cy="259080"/>
    <xdr:sp macro="" textlink="">
      <xdr:nvSpPr>
        <xdr:cNvPr id="366" name="テキスト ボックス 365"/>
        <xdr:cNvSpPr txBox="1"/>
      </xdr:nvSpPr>
      <xdr:spPr>
        <a:xfrm>
          <a:off x="6704965" y="9428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18415</xdr:rowOff>
    </xdr:from>
    <xdr:to xmlns:xdr="http://schemas.openxmlformats.org/drawingml/2006/spreadsheetDrawing">
      <xdr:col>55</xdr:col>
      <xdr:colOff>50800</xdr:colOff>
      <xdr:row>56</xdr:row>
      <xdr:rowOff>120650</xdr:rowOff>
    </xdr:to>
    <xdr:sp macro="" textlink="">
      <xdr:nvSpPr>
        <xdr:cNvPr id="372" name="楕円 371"/>
        <xdr:cNvSpPr/>
      </xdr:nvSpPr>
      <xdr:spPr>
        <a:xfrm>
          <a:off x="104267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41910</xdr:rowOff>
    </xdr:from>
    <xdr:ext cx="534670" cy="250190"/>
    <xdr:sp macro="" textlink="">
      <xdr:nvSpPr>
        <xdr:cNvPr id="373" name="普通建設事業費該当値テキスト"/>
        <xdr:cNvSpPr txBox="1"/>
      </xdr:nvSpPr>
      <xdr:spPr>
        <a:xfrm>
          <a:off x="10528300" y="94716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156845</xdr:rowOff>
    </xdr:from>
    <xdr:to xmlns:xdr="http://schemas.openxmlformats.org/drawingml/2006/spreadsheetDrawing">
      <xdr:col>50</xdr:col>
      <xdr:colOff>165100</xdr:colOff>
      <xdr:row>57</xdr:row>
      <xdr:rowOff>86995</xdr:rowOff>
    </xdr:to>
    <xdr:sp macro="" textlink="">
      <xdr:nvSpPr>
        <xdr:cNvPr id="374" name="楕円 373"/>
        <xdr:cNvSpPr/>
      </xdr:nvSpPr>
      <xdr:spPr>
        <a:xfrm>
          <a:off x="958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78105</xdr:rowOff>
    </xdr:from>
    <xdr:ext cx="522605" cy="248285"/>
    <xdr:sp macro="" textlink="">
      <xdr:nvSpPr>
        <xdr:cNvPr id="375" name="テキスト ボックス 374"/>
        <xdr:cNvSpPr txBox="1"/>
      </xdr:nvSpPr>
      <xdr:spPr>
        <a:xfrm>
          <a:off x="9371965" y="98507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113030</xdr:rowOff>
    </xdr:from>
    <xdr:to xmlns:xdr="http://schemas.openxmlformats.org/drawingml/2006/spreadsheetDrawing">
      <xdr:col>46</xdr:col>
      <xdr:colOff>38100</xdr:colOff>
      <xdr:row>56</xdr:row>
      <xdr:rowOff>43180</xdr:rowOff>
    </xdr:to>
    <xdr:sp macro="" textlink="">
      <xdr:nvSpPr>
        <xdr:cNvPr id="376" name="楕円 375"/>
        <xdr:cNvSpPr/>
      </xdr:nvSpPr>
      <xdr:spPr>
        <a:xfrm>
          <a:off x="8699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59690</xdr:rowOff>
    </xdr:from>
    <xdr:ext cx="586740" cy="259080"/>
    <xdr:sp macro="" textlink="">
      <xdr:nvSpPr>
        <xdr:cNvPr id="377" name="テキスト ボックス 376"/>
        <xdr:cNvSpPr txBox="1"/>
      </xdr:nvSpPr>
      <xdr:spPr>
        <a:xfrm>
          <a:off x="8450580" y="93179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78" name="楕円 377"/>
        <xdr:cNvSpPr/>
      </xdr:nvSpPr>
      <xdr:spPr>
        <a:xfrm>
          <a:off x="7810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143510</xdr:rowOff>
    </xdr:from>
    <xdr:ext cx="522605" cy="251460"/>
    <xdr:sp macro="" textlink="">
      <xdr:nvSpPr>
        <xdr:cNvPr id="379" name="テキスト ボックス 378"/>
        <xdr:cNvSpPr txBox="1"/>
      </xdr:nvSpPr>
      <xdr:spPr>
        <a:xfrm>
          <a:off x="7593965" y="94018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69215</xdr:rowOff>
    </xdr:from>
    <xdr:to xmlns:xdr="http://schemas.openxmlformats.org/drawingml/2006/spreadsheetDrawing">
      <xdr:col>36</xdr:col>
      <xdr:colOff>165100</xdr:colOff>
      <xdr:row>56</xdr:row>
      <xdr:rowOff>170815</xdr:rowOff>
    </xdr:to>
    <xdr:sp macro="" textlink="">
      <xdr:nvSpPr>
        <xdr:cNvPr id="380" name="楕円 379"/>
        <xdr:cNvSpPr/>
      </xdr:nvSpPr>
      <xdr:spPr>
        <a:xfrm>
          <a:off x="692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161925</xdr:rowOff>
    </xdr:from>
    <xdr:ext cx="522605" cy="259080"/>
    <xdr:sp macro="" textlink="">
      <xdr:nvSpPr>
        <xdr:cNvPr id="381" name="テキスト ボックス 380"/>
        <xdr:cNvSpPr txBox="1"/>
      </xdr:nvSpPr>
      <xdr:spPr>
        <a:xfrm>
          <a:off x="6704965" y="97631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820" cy="217170"/>
    <xdr:sp macro="" textlink="">
      <xdr:nvSpPr>
        <xdr:cNvPr id="390" name="テキスト ボックス 389"/>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855" cy="259080"/>
    <xdr:sp macro="" textlink="">
      <xdr:nvSpPr>
        <xdr:cNvPr id="393" name="テキスト ボックス 392"/>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7" name="テキスト ボックス 396"/>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9" name="テキスト ボックス 39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1" name="テキスト ボックス 40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3565" cy="248920"/>
    <xdr:sp macro="" textlink="">
      <xdr:nvSpPr>
        <xdr:cNvPr id="403" name="テキスト ボックス 402"/>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142240</xdr:rowOff>
    </xdr:from>
    <xdr:to xmlns:xdr="http://schemas.openxmlformats.org/drawingml/2006/spreadsheetDrawing">
      <xdr:col>54</xdr:col>
      <xdr:colOff>189865</xdr:colOff>
      <xdr:row>79</xdr:row>
      <xdr:rowOff>41910</xdr:rowOff>
    </xdr:to>
    <xdr:cxnSp macro="">
      <xdr:nvCxnSpPr>
        <xdr:cNvPr id="405" name="直線コネクタ 404"/>
        <xdr:cNvCxnSpPr/>
      </xdr:nvCxnSpPr>
      <xdr:spPr>
        <a:xfrm flipV="1">
          <a:off x="10475595" y="123151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378460" cy="259080"/>
    <xdr:sp macro="" textlink="">
      <xdr:nvSpPr>
        <xdr:cNvPr id="406" name="普通建設事業費 （ うち新規整備　）最小値テキスト"/>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7" name="直線コネクタ 406"/>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88900</xdr:rowOff>
    </xdr:from>
    <xdr:ext cx="534670" cy="248920"/>
    <xdr:sp macro="" textlink="">
      <xdr:nvSpPr>
        <xdr:cNvPr id="408" name="普通建設事業費 （ うち新規整備　）最大値テキスト"/>
        <xdr:cNvSpPr txBox="1"/>
      </xdr:nvSpPr>
      <xdr:spPr>
        <a:xfrm>
          <a:off x="10528300" y="12090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142240</xdr:rowOff>
    </xdr:from>
    <xdr:to xmlns:xdr="http://schemas.openxmlformats.org/drawingml/2006/spreadsheetDrawing">
      <xdr:col>55</xdr:col>
      <xdr:colOff>88900</xdr:colOff>
      <xdr:row>71</xdr:row>
      <xdr:rowOff>142240</xdr:rowOff>
    </xdr:to>
    <xdr:cxnSp macro="">
      <xdr:nvCxnSpPr>
        <xdr:cNvPr id="409" name="直線コネクタ 408"/>
        <xdr:cNvCxnSpPr/>
      </xdr:nvCxnSpPr>
      <xdr:spPr>
        <a:xfrm>
          <a:off x="10388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13335</xdr:rowOff>
    </xdr:from>
    <xdr:to xmlns:xdr="http://schemas.openxmlformats.org/drawingml/2006/spreadsheetDrawing">
      <xdr:col>55</xdr:col>
      <xdr:colOff>0</xdr:colOff>
      <xdr:row>77</xdr:row>
      <xdr:rowOff>80645</xdr:rowOff>
    </xdr:to>
    <xdr:cxnSp macro="">
      <xdr:nvCxnSpPr>
        <xdr:cNvPr id="410" name="直線コネクタ 409"/>
        <xdr:cNvCxnSpPr/>
      </xdr:nvCxnSpPr>
      <xdr:spPr>
        <a:xfrm flipV="1">
          <a:off x="9639300" y="1304353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670" cy="259080"/>
    <xdr:sp macro="" textlink="">
      <xdr:nvSpPr>
        <xdr:cNvPr id="411" name="普通建設事業費 （ うち新規整備　）平均値テキスト"/>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45085</xdr:rowOff>
    </xdr:from>
    <xdr:to xmlns:xdr="http://schemas.openxmlformats.org/drawingml/2006/spreadsheetDrawing">
      <xdr:col>55</xdr:col>
      <xdr:colOff>50800</xdr:colOff>
      <xdr:row>77</xdr:row>
      <xdr:rowOff>146685</xdr:rowOff>
    </xdr:to>
    <xdr:sp macro="" textlink="">
      <xdr:nvSpPr>
        <xdr:cNvPr id="412" name="フローチャート: 判断 411"/>
        <xdr:cNvSpPr/>
      </xdr:nvSpPr>
      <xdr:spPr>
        <a:xfrm>
          <a:off x="10426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80645</xdr:rowOff>
    </xdr:from>
    <xdr:to xmlns:xdr="http://schemas.openxmlformats.org/drawingml/2006/spreadsheetDrawing">
      <xdr:col>50</xdr:col>
      <xdr:colOff>114300</xdr:colOff>
      <xdr:row>77</xdr:row>
      <xdr:rowOff>120650</xdr:rowOff>
    </xdr:to>
    <xdr:cxnSp macro="">
      <xdr:nvCxnSpPr>
        <xdr:cNvPr id="413" name="直線コネクタ 412"/>
        <xdr:cNvCxnSpPr/>
      </xdr:nvCxnSpPr>
      <xdr:spPr>
        <a:xfrm flipV="1">
          <a:off x="8750300" y="13282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14" name="フローチャート: 判断 413"/>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134620</xdr:rowOff>
    </xdr:from>
    <xdr:ext cx="522605" cy="248920"/>
    <xdr:sp macro="" textlink="">
      <xdr:nvSpPr>
        <xdr:cNvPr id="415" name="テキスト ボックス 414"/>
        <xdr:cNvSpPr txBox="1"/>
      </xdr:nvSpPr>
      <xdr:spPr>
        <a:xfrm>
          <a:off x="9371965" y="133362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62230</xdr:rowOff>
    </xdr:from>
    <xdr:to xmlns:xdr="http://schemas.openxmlformats.org/drawingml/2006/spreadsheetDrawing">
      <xdr:col>45</xdr:col>
      <xdr:colOff>177800</xdr:colOff>
      <xdr:row>77</xdr:row>
      <xdr:rowOff>120650</xdr:rowOff>
    </xdr:to>
    <xdr:cxnSp macro="">
      <xdr:nvCxnSpPr>
        <xdr:cNvPr id="416" name="直線コネクタ 415"/>
        <xdr:cNvCxnSpPr/>
      </xdr:nvCxnSpPr>
      <xdr:spPr>
        <a:xfrm>
          <a:off x="7861300" y="12578080"/>
          <a:ext cx="889000" cy="744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59055</xdr:rowOff>
    </xdr:from>
    <xdr:to xmlns:xdr="http://schemas.openxmlformats.org/drawingml/2006/spreadsheetDrawing">
      <xdr:col>46</xdr:col>
      <xdr:colOff>38100</xdr:colOff>
      <xdr:row>77</xdr:row>
      <xdr:rowOff>160655</xdr:rowOff>
    </xdr:to>
    <xdr:sp macro="" textlink="">
      <xdr:nvSpPr>
        <xdr:cNvPr id="417" name="フローチャート: 判断 416"/>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xdr:rowOff>
    </xdr:from>
    <xdr:ext cx="522605" cy="251460"/>
    <xdr:sp macro="" textlink="">
      <xdr:nvSpPr>
        <xdr:cNvPr id="418" name="テキスト ボックス 417"/>
        <xdr:cNvSpPr txBox="1"/>
      </xdr:nvSpPr>
      <xdr:spPr>
        <a:xfrm>
          <a:off x="8482965" y="130365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62230</xdr:rowOff>
    </xdr:from>
    <xdr:to xmlns:xdr="http://schemas.openxmlformats.org/drawingml/2006/spreadsheetDrawing">
      <xdr:col>41</xdr:col>
      <xdr:colOff>50800</xdr:colOff>
      <xdr:row>76</xdr:row>
      <xdr:rowOff>66040</xdr:rowOff>
    </xdr:to>
    <xdr:cxnSp macro="">
      <xdr:nvCxnSpPr>
        <xdr:cNvPr id="419" name="直線コネクタ 418"/>
        <xdr:cNvCxnSpPr/>
      </xdr:nvCxnSpPr>
      <xdr:spPr>
        <a:xfrm flipV="1">
          <a:off x="6972300" y="1257808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66675</xdr:rowOff>
    </xdr:from>
    <xdr:to xmlns:xdr="http://schemas.openxmlformats.org/drawingml/2006/spreadsheetDrawing">
      <xdr:col>41</xdr:col>
      <xdr:colOff>101600</xdr:colOff>
      <xdr:row>77</xdr:row>
      <xdr:rowOff>168275</xdr:rowOff>
    </xdr:to>
    <xdr:sp macro="" textlink="">
      <xdr:nvSpPr>
        <xdr:cNvPr id="420" name="フローチャート: 判断 419"/>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159385</xdr:rowOff>
    </xdr:from>
    <xdr:ext cx="522605" cy="258445"/>
    <xdr:sp macro="" textlink="">
      <xdr:nvSpPr>
        <xdr:cNvPr id="421" name="テキスト ボックス 420"/>
        <xdr:cNvSpPr txBox="1"/>
      </xdr:nvSpPr>
      <xdr:spPr>
        <a:xfrm>
          <a:off x="7593965" y="1336103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67310</xdr:rowOff>
    </xdr:from>
    <xdr:to xmlns:xdr="http://schemas.openxmlformats.org/drawingml/2006/spreadsheetDrawing">
      <xdr:col>36</xdr:col>
      <xdr:colOff>165100</xdr:colOff>
      <xdr:row>75</xdr:row>
      <xdr:rowOff>168910</xdr:rowOff>
    </xdr:to>
    <xdr:sp macro="" textlink="">
      <xdr:nvSpPr>
        <xdr:cNvPr id="422" name="フローチャート: 判断 421"/>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13970</xdr:rowOff>
    </xdr:from>
    <xdr:ext cx="522605" cy="259080"/>
    <xdr:sp macro="" textlink="">
      <xdr:nvSpPr>
        <xdr:cNvPr id="423" name="テキスト ボックス 422"/>
        <xdr:cNvSpPr txBox="1"/>
      </xdr:nvSpPr>
      <xdr:spPr>
        <a:xfrm>
          <a:off x="6704965" y="12701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133985</xdr:rowOff>
    </xdr:from>
    <xdr:to xmlns:xdr="http://schemas.openxmlformats.org/drawingml/2006/spreadsheetDrawing">
      <xdr:col>55</xdr:col>
      <xdr:colOff>50800</xdr:colOff>
      <xdr:row>76</xdr:row>
      <xdr:rowOff>64135</xdr:rowOff>
    </xdr:to>
    <xdr:sp macro="" textlink="">
      <xdr:nvSpPr>
        <xdr:cNvPr id="429" name="楕円 428"/>
        <xdr:cNvSpPr/>
      </xdr:nvSpPr>
      <xdr:spPr>
        <a:xfrm>
          <a:off x="104267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156845</xdr:rowOff>
    </xdr:from>
    <xdr:ext cx="534670" cy="249555"/>
    <xdr:sp macro="" textlink="">
      <xdr:nvSpPr>
        <xdr:cNvPr id="430" name="普通建設事業費 （ うち新規整備　）該当値テキスト"/>
        <xdr:cNvSpPr txBox="1"/>
      </xdr:nvSpPr>
      <xdr:spPr>
        <a:xfrm>
          <a:off x="10528300" y="12844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31" name="楕円 430"/>
        <xdr:cNvSpPr/>
      </xdr:nvSpPr>
      <xdr:spPr>
        <a:xfrm>
          <a:off x="9588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147955</xdr:rowOff>
    </xdr:from>
    <xdr:ext cx="522605" cy="258445"/>
    <xdr:sp macro="" textlink="">
      <xdr:nvSpPr>
        <xdr:cNvPr id="432" name="テキスト ボックス 431"/>
        <xdr:cNvSpPr txBox="1"/>
      </xdr:nvSpPr>
      <xdr:spPr>
        <a:xfrm>
          <a:off x="9371965" y="130067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170815</xdr:rowOff>
    </xdr:to>
    <xdr:sp macro="" textlink="">
      <xdr:nvSpPr>
        <xdr:cNvPr id="433" name="楕円 432"/>
        <xdr:cNvSpPr/>
      </xdr:nvSpPr>
      <xdr:spPr>
        <a:xfrm>
          <a:off x="8699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161925</xdr:rowOff>
    </xdr:from>
    <xdr:ext cx="522605" cy="259080"/>
    <xdr:sp macro="" textlink="">
      <xdr:nvSpPr>
        <xdr:cNvPr id="434" name="テキスト ボックス 433"/>
        <xdr:cNvSpPr txBox="1"/>
      </xdr:nvSpPr>
      <xdr:spPr>
        <a:xfrm>
          <a:off x="8482965" y="133635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11430</xdr:rowOff>
    </xdr:from>
    <xdr:to xmlns:xdr="http://schemas.openxmlformats.org/drawingml/2006/spreadsheetDrawing">
      <xdr:col>41</xdr:col>
      <xdr:colOff>101600</xdr:colOff>
      <xdr:row>73</xdr:row>
      <xdr:rowOff>113030</xdr:rowOff>
    </xdr:to>
    <xdr:sp macro="" textlink="">
      <xdr:nvSpPr>
        <xdr:cNvPr id="435" name="楕円 434"/>
        <xdr:cNvSpPr/>
      </xdr:nvSpPr>
      <xdr:spPr>
        <a:xfrm>
          <a:off x="78105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129540</xdr:rowOff>
    </xdr:from>
    <xdr:ext cx="522605" cy="259080"/>
    <xdr:sp macro="" textlink="">
      <xdr:nvSpPr>
        <xdr:cNvPr id="436" name="テキスト ボックス 435"/>
        <xdr:cNvSpPr txBox="1"/>
      </xdr:nvSpPr>
      <xdr:spPr>
        <a:xfrm>
          <a:off x="7593965" y="12302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15240</xdr:rowOff>
    </xdr:from>
    <xdr:to xmlns:xdr="http://schemas.openxmlformats.org/drawingml/2006/spreadsheetDrawing">
      <xdr:col>36</xdr:col>
      <xdr:colOff>165100</xdr:colOff>
      <xdr:row>76</xdr:row>
      <xdr:rowOff>116840</xdr:rowOff>
    </xdr:to>
    <xdr:sp macro="" textlink="">
      <xdr:nvSpPr>
        <xdr:cNvPr id="437" name="楕円 436"/>
        <xdr:cNvSpPr/>
      </xdr:nvSpPr>
      <xdr:spPr>
        <a:xfrm>
          <a:off x="6921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2605" cy="259080"/>
    <xdr:sp macro="" textlink="">
      <xdr:nvSpPr>
        <xdr:cNvPr id="438" name="テキスト ボックス 437"/>
        <xdr:cNvSpPr txBox="1"/>
      </xdr:nvSpPr>
      <xdr:spPr>
        <a:xfrm>
          <a:off x="6704965" y="131381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820" cy="217170"/>
    <xdr:sp macro="" textlink="">
      <xdr:nvSpPr>
        <xdr:cNvPr id="447" name="テキスト ボックス 446"/>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9" name="直線コネクタ 44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6855" cy="248920"/>
    <xdr:sp macro="" textlink="">
      <xdr:nvSpPr>
        <xdr:cNvPr id="450" name="テキスト ボックス 449"/>
        <xdr:cNvSpPr txBox="1"/>
      </xdr:nvSpPr>
      <xdr:spPr>
        <a:xfrm>
          <a:off x="6355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1" name="直線コネクタ 45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3565" cy="248920"/>
    <xdr:sp macro="" textlink="">
      <xdr:nvSpPr>
        <xdr:cNvPr id="452" name="テキスト ボックス 451"/>
        <xdr:cNvSpPr txBox="1"/>
      </xdr:nvSpPr>
      <xdr:spPr>
        <a:xfrm>
          <a:off x="6008370" y="16342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3" name="直線コネクタ 45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3565" cy="248920"/>
    <xdr:sp macro="" textlink="">
      <xdr:nvSpPr>
        <xdr:cNvPr id="454" name="テキスト ボックス 453"/>
        <xdr:cNvSpPr txBox="1"/>
      </xdr:nvSpPr>
      <xdr:spPr>
        <a:xfrm>
          <a:off x="6008370" y="15885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5" name="直線コネクタ 45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3565" cy="248920"/>
    <xdr:sp macro="" textlink="">
      <xdr:nvSpPr>
        <xdr:cNvPr id="456" name="テキスト ボックス 455"/>
        <xdr:cNvSpPr txBox="1"/>
      </xdr:nvSpPr>
      <xdr:spPr>
        <a:xfrm>
          <a:off x="6008370" y="15427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3565" cy="248920"/>
    <xdr:sp macro="" textlink="">
      <xdr:nvSpPr>
        <xdr:cNvPr id="458" name="テキスト ボックス 457"/>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66675</xdr:rowOff>
    </xdr:from>
    <xdr:to xmlns:xdr="http://schemas.openxmlformats.org/drawingml/2006/spreadsheetDrawing">
      <xdr:col>54</xdr:col>
      <xdr:colOff>189865</xdr:colOff>
      <xdr:row>98</xdr:row>
      <xdr:rowOff>77470</xdr:rowOff>
    </xdr:to>
    <xdr:cxnSp macro="">
      <xdr:nvCxnSpPr>
        <xdr:cNvPr id="460" name="直線コネクタ 459"/>
        <xdr:cNvCxnSpPr/>
      </xdr:nvCxnSpPr>
      <xdr:spPr>
        <a:xfrm flipV="1">
          <a:off x="10475595" y="1584007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81280</xdr:rowOff>
    </xdr:from>
    <xdr:ext cx="534670" cy="259080"/>
    <xdr:sp macro="" textlink="">
      <xdr:nvSpPr>
        <xdr:cNvPr id="461" name="普通建設事業費 （ うち更新整備　）最小値テキスト"/>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77470</xdr:rowOff>
    </xdr:from>
    <xdr:to xmlns:xdr="http://schemas.openxmlformats.org/drawingml/2006/spreadsheetDrawing">
      <xdr:col>55</xdr:col>
      <xdr:colOff>88900</xdr:colOff>
      <xdr:row>98</xdr:row>
      <xdr:rowOff>77470</xdr:rowOff>
    </xdr:to>
    <xdr:cxnSp macro="">
      <xdr:nvCxnSpPr>
        <xdr:cNvPr id="462" name="直線コネクタ 461"/>
        <xdr:cNvCxnSpPr/>
      </xdr:nvCxnSpPr>
      <xdr:spPr>
        <a:xfrm>
          <a:off x="10388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13335</xdr:rowOff>
    </xdr:from>
    <xdr:ext cx="598805" cy="259080"/>
    <xdr:sp macro="" textlink="">
      <xdr:nvSpPr>
        <xdr:cNvPr id="463" name="普通建設事業費 （ うち更新整備　）最大値テキスト"/>
        <xdr:cNvSpPr txBox="1"/>
      </xdr:nvSpPr>
      <xdr:spPr>
        <a:xfrm>
          <a:off x="10528300" y="15615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66675</xdr:rowOff>
    </xdr:from>
    <xdr:to xmlns:xdr="http://schemas.openxmlformats.org/drawingml/2006/spreadsheetDrawing">
      <xdr:col>55</xdr:col>
      <xdr:colOff>88900</xdr:colOff>
      <xdr:row>92</xdr:row>
      <xdr:rowOff>66675</xdr:rowOff>
    </xdr:to>
    <xdr:cxnSp macro="">
      <xdr:nvCxnSpPr>
        <xdr:cNvPr id="464" name="直線コネクタ 463"/>
        <xdr:cNvCxnSpPr/>
      </xdr:nvCxnSpPr>
      <xdr:spPr>
        <a:xfrm>
          <a:off x="10388600" y="1584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67310</xdr:rowOff>
    </xdr:from>
    <xdr:to xmlns:xdr="http://schemas.openxmlformats.org/drawingml/2006/spreadsheetDrawing">
      <xdr:col>55</xdr:col>
      <xdr:colOff>0</xdr:colOff>
      <xdr:row>98</xdr:row>
      <xdr:rowOff>13970</xdr:rowOff>
    </xdr:to>
    <xdr:cxnSp macro="">
      <xdr:nvCxnSpPr>
        <xdr:cNvPr id="465" name="直線コネクタ 464"/>
        <xdr:cNvCxnSpPr/>
      </xdr:nvCxnSpPr>
      <xdr:spPr>
        <a:xfrm flipV="1">
          <a:off x="9639300" y="1669796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34290</xdr:rowOff>
    </xdr:from>
    <xdr:ext cx="534670" cy="259080"/>
    <xdr:sp macro="" textlink="">
      <xdr:nvSpPr>
        <xdr:cNvPr id="466" name="普通建設事業費 （ うち更新整備　）平均値テキスト"/>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11430</xdr:rowOff>
    </xdr:from>
    <xdr:to xmlns:xdr="http://schemas.openxmlformats.org/drawingml/2006/spreadsheetDrawing">
      <xdr:col>55</xdr:col>
      <xdr:colOff>50800</xdr:colOff>
      <xdr:row>97</xdr:row>
      <xdr:rowOff>113030</xdr:rowOff>
    </xdr:to>
    <xdr:sp macro="" textlink="">
      <xdr:nvSpPr>
        <xdr:cNvPr id="467" name="フローチャート: 判断 466"/>
        <xdr:cNvSpPr/>
      </xdr:nvSpPr>
      <xdr:spPr>
        <a:xfrm>
          <a:off x="104267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13970</xdr:rowOff>
    </xdr:from>
    <xdr:to xmlns:xdr="http://schemas.openxmlformats.org/drawingml/2006/spreadsheetDrawing">
      <xdr:col>50</xdr:col>
      <xdr:colOff>114300</xdr:colOff>
      <xdr:row>98</xdr:row>
      <xdr:rowOff>18415</xdr:rowOff>
    </xdr:to>
    <xdr:cxnSp macro="">
      <xdr:nvCxnSpPr>
        <xdr:cNvPr id="468" name="直線コネクタ 467"/>
        <xdr:cNvCxnSpPr/>
      </xdr:nvCxnSpPr>
      <xdr:spPr>
        <a:xfrm flipV="1">
          <a:off x="8750300" y="16816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142240</xdr:rowOff>
    </xdr:to>
    <xdr:sp macro="" textlink="">
      <xdr:nvSpPr>
        <xdr:cNvPr id="469" name="フローチャート: 判断 468"/>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158750</xdr:rowOff>
    </xdr:from>
    <xdr:ext cx="522605" cy="259080"/>
    <xdr:sp macro="" textlink="">
      <xdr:nvSpPr>
        <xdr:cNvPr id="470" name="テキスト ボックス 469"/>
        <xdr:cNvSpPr txBox="1"/>
      </xdr:nvSpPr>
      <xdr:spPr>
        <a:xfrm>
          <a:off x="9371965" y="16446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6985</xdr:rowOff>
    </xdr:from>
    <xdr:to xmlns:xdr="http://schemas.openxmlformats.org/drawingml/2006/spreadsheetDrawing">
      <xdr:col>45</xdr:col>
      <xdr:colOff>177800</xdr:colOff>
      <xdr:row>98</xdr:row>
      <xdr:rowOff>18415</xdr:rowOff>
    </xdr:to>
    <xdr:cxnSp macro="">
      <xdr:nvCxnSpPr>
        <xdr:cNvPr id="471" name="直線コネクタ 470"/>
        <xdr:cNvCxnSpPr/>
      </xdr:nvCxnSpPr>
      <xdr:spPr>
        <a:xfrm>
          <a:off x="7861300" y="16809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41275</xdr:rowOff>
    </xdr:from>
    <xdr:to xmlns:xdr="http://schemas.openxmlformats.org/drawingml/2006/spreadsheetDrawing">
      <xdr:col>46</xdr:col>
      <xdr:colOff>38100</xdr:colOff>
      <xdr:row>97</xdr:row>
      <xdr:rowOff>143510</xdr:rowOff>
    </xdr:to>
    <xdr:sp macro="" textlink="">
      <xdr:nvSpPr>
        <xdr:cNvPr id="472" name="フローチャート: 判断 471"/>
        <xdr:cNvSpPr/>
      </xdr:nvSpPr>
      <xdr:spPr>
        <a:xfrm>
          <a:off x="869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159385</xdr:rowOff>
    </xdr:from>
    <xdr:ext cx="522605" cy="258445"/>
    <xdr:sp macro="" textlink="">
      <xdr:nvSpPr>
        <xdr:cNvPr id="473" name="テキスト ボックス 472"/>
        <xdr:cNvSpPr txBox="1"/>
      </xdr:nvSpPr>
      <xdr:spPr>
        <a:xfrm>
          <a:off x="8482965" y="1644713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105410</xdr:rowOff>
    </xdr:from>
    <xdr:to xmlns:xdr="http://schemas.openxmlformats.org/drawingml/2006/spreadsheetDrawing">
      <xdr:col>41</xdr:col>
      <xdr:colOff>50800</xdr:colOff>
      <xdr:row>98</xdr:row>
      <xdr:rowOff>6985</xdr:rowOff>
    </xdr:to>
    <xdr:cxnSp macro="">
      <xdr:nvCxnSpPr>
        <xdr:cNvPr id="474" name="直線コネクタ 473"/>
        <xdr:cNvCxnSpPr/>
      </xdr:nvCxnSpPr>
      <xdr:spPr>
        <a:xfrm>
          <a:off x="6972300" y="1673606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164465</xdr:rowOff>
    </xdr:from>
    <xdr:to xmlns:xdr="http://schemas.openxmlformats.org/drawingml/2006/spreadsheetDrawing">
      <xdr:col>41</xdr:col>
      <xdr:colOff>101600</xdr:colOff>
      <xdr:row>97</xdr:row>
      <xdr:rowOff>94615</xdr:rowOff>
    </xdr:to>
    <xdr:sp macro="" textlink="">
      <xdr:nvSpPr>
        <xdr:cNvPr id="475" name="フローチャート: 判断 474"/>
        <xdr:cNvSpPr/>
      </xdr:nvSpPr>
      <xdr:spPr>
        <a:xfrm>
          <a:off x="7810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111125</xdr:rowOff>
    </xdr:from>
    <xdr:ext cx="522605" cy="249555"/>
    <xdr:sp macro="" textlink="">
      <xdr:nvSpPr>
        <xdr:cNvPr id="476" name="テキスト ボックス 475"/>
        <xdr:cNvSpPr txBox="1"/>
      </xdr:nvSpPr>
      <xdr:spPr>
        <a:xfrm>
          <a:off x="7593965" y="163988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78105</xdr:rowOff>
    </xdr:from>
    <xdr:to xmlns:xdr="http://schemas.openxmlformats.org/drawingml/2006/spreadsheetDrawing">
      <xdr:col>36</xdr:col>
      <xdr:colOff>165100</xdr:colOff>
      <xdr:row>98</xdr:row>
      <xdr:rowOff>8255</xdr:rowOff>
    </xdr:to>
    <xdr:sp macro="" textlink="">
      <xdr:nvSpPr>
        <xdr:cNvPr id="477" name="フローチャート: 判断 476"/>
        <xdr:cNvSpPr/>
      </xdr:nvSpPr>
      <xdr:spPr>
        <a:xfrm>
          <a:off x="6921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170815</xdr:rowOff>
    </xdr:from>
    <xdr:ext cx="522605" cy="258445"/>
    <xdr:sp macro="" textlink="">
      <xdr:nvSpPr>
        <xdr:cNvPr id="478" name="テキスト ボックス 477"/>
        <xdr:cNvSpPr txBox="1"/>
      </xdr:nvSpPr>
      <xdr:spPr>
        <a:xfrm>
          <a:off x="6704965" y="168014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xdr:rowOff>
    </xdr:from>
    <xdr:to xmlns:xdr="http://schemas.openxmlformats.org/drawingml/2006/spreadsheetDrawing">
      <xdr:col>55</xdr:col>
      <xdr:colOff>50800</xdr:colOff>
      <xdr:row>97</xdr:row>
      <xdr:rowOff>118110</xdr:rowOff>
    </xdr:to>
    <xdr:sp macro="" textlink="">
      <xdr:nvSpPr>
        <xdr:cNvPr id="484" name="楕円 483"/>
        <xdr:cNvSpPr/>
      </xdr:nvSpPr>
      <xdr:spPr>
        <a:xfrm>
          <a:off x="10426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166370</xdr:rowOff>
    </xdr:from>
    <xdr:ext cx="534670" cy="251460"/>
    <xdr:sp macro="" textlink="">
      <xdr:nvSpPr>
        <xdr:cNvPr id="485" name="普通建設事業費 （ うち更新整備　）該当値テキスト"/>
        <xdr:cNvSpPr txBox="1"/>
      </xdr:nvSpPr>
      <xdr:spPr>
        <a:xfrm>
          <a:off x="10528300" y="16625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134620</xdr:rowOff>
    </xdr:from>
    <xdr:to xmlns:xdr="http://schemas.openxmlformats.org/drawingml/2006/spreadsheetDrawing">
      <xdr:col>50</xdr:col>
      <xdr:colOff>165100</xdr:colOff>
      <xdr:row>98</xdr:row>
      <xdr:rowOff>64770</xdr:rowOff>
    </xdr:to>
    <xdr:sp macro="" textlink="">
      <xdr:nvSpPr>
        <xdr:cNvPr id="486" name="楕円 485"/>
        <xdr:cNvSpPr/>
      </xdr:nvSpPr>
      <xdr:spPr>
        <a:xfrm>
          <a:off x="9588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55880</xdr:rowOff>
    </xdr:from>
    <xdr:ext cx="522605" cy="259080"/>
    <xdr:sp macro="" textlink="">
      <xdr:nvSpPr>
        <xdr:cNvPr id="487" name="テキスト ボックス 486"/>
        <xdr:cNvSpPr txBox="1"/>
      </xdr:nvSpPr>
      <xdr:spPr>
        <a:xfrm>
          <a:off x="9371965" y="16857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139065</xdr:rowOff>
    </xdr:from>
    <xdr:to xmlns:xdr="http://schemas.openxmlformats.org/drawingml/2006/spreadsheetDrawing">
      <xdr:col>46</xdr:col>
      <xdr:colOff>38100</xdr:colOff>
      <xdr:row>98</xdr:row>
      <xdr:rowOff>69215</xdr:rowOff>
    </xdr:to>
    <xdr:sp macro="" textlink="">
      <xdr:nvSpPr>
        <xdr:cNvPr id="488" name="楕円 487"/>
        <xdr:cNvSpPr/>
      </xdr:nvSpPr>
      <xdr:spPr>
        <a:xfrm>
          <a:off x="8699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60325</xdr:rowOff>
    </xdr:from>
    <xdr:ext cx="522605" cy="259080"/>
    <xdr:sp macro="" textlink="">
      <xdr:nvSpPr>
        <xdr:cNvPr id="489" name="テキスト ボックス 488"/>
        <xdr:cNvSpPr txBox="1"/>
      </xdr:nvSpPr>
      <xdr:spPr>
        <a:xfrm>
          <a:off x="8482965" y="168624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127635</xdr:rowOff>
    </xdr:from>
    <xdr:to xmlns:xdr="http://schemas.openxmlformats.org/drawingml/2006/spreadsheetDrawing">
      <xdr:col>41</xdr:col>
      <xdr:colOff>101600</xdr:colOff>
      <xdr:row>98</xdr:row>
      <xdr:rowOff>57785</xdr:rowOff>
    </xdr:to>
    <xdr:sp macro="" textlink="">
      <xdr:nvSpPr>
        <xdr:cNvPr id="490" name="楕円 489"/>
        <xdr:cNvSpPr/>
      </xdr:nvSpPr>
      <xdr:spPr>
        <a:xfrm>
          <a:off x="7810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48895</xdr:rowOff>
    </xdr:from>
    <xdr:ext cx="522605" cy="259080"/>
    <xdr:sp macro="" textlink="">
      <xdr:nvSpPr>
        <xdr:cNvPr id="491" name="テキスト ボックス 490"/>
        <xdr:cNvSpPr txBox="1"/>
      </xdr:nvSpPr>
      <xdr:spPr>
        <a:xfrm>
          <a:off x="7593965" y="168509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54610</xdr:rowOff>
    </xdr:from>
    <xdr:to xmlns:xdr="http://schemas.openxmlformats.org/drawingml/2006/spreadsheetDrawing">
      <xdr:col>36</xdr:col>
      <xdr:colOff>165100</xdr:colOff>
      <xdr:row>97</xdr:row>
      <xdr:rowOff>156210</xdr:rowOff>
    </xdr:to>
    <xdr:sp macro="" textlink="">
      <xdr:nvSpPr>
        <xdr:cNvPr id="492" name="楕円 491"/>
        <xdr:cNvSpPr/>
      </xdr:nvSpPr>
      <xdr:spPr>
        <a:xfrm>
          <a:off x="692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xdr:rowOff>
    </xdr:from>
    <xdr:ext cx="522605" cy="259080"/>
    <xdr:sp macro="" textlink="">
      <xdr:nvSpPr>
        <xdr:cNvPr id="493" name="テキスト ボックス 492"/>
        <xdr:cNvSpPr txBox="1"/>
      </xdr:nvSpPr>
      <xdr:spPr>
        <a:xfrm>
          <a:off x="6704965" y="164604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820" cy="217170"/>
    <xdr:sp macro="" textlink="">
      <xdr:nvSpPr>
        <xdr:cNvPr id="502" name="テキスト ボックス 501"/>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6855" cy="259080"/>
    <xdr:sp macro="" textlink="">
      <xdr:nvSpPr>
        <xdr:cNvPr id="505" name="テキスト ボックス 504"/>
        <xdr:cNvSpPr txBox="1"/>
      </xdr:nvSpPr>
      <xdr:spPr>
        <a:xfrm>
          <a:off x="12197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9" name="テキスト ボックス 508"/>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3565" cy="259080"/>
    <xdr:sp macro="" textlink="">
      <xdr:nvSpPr>
        <xdr:cNvPr id="513" name="テキスト ボックス 512"/>
        <xdr:cNvSpPr txBox="1"/>
      </xdr:nvSpPr>
      <xdr:spPr>
        <a:xfrm>
          <a:off x="11850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3565" cy="248920"/>
    <xdr:sp macro="" textlink="">
      <xdr:nvSpPr>
        <xdr:cNvPr id="515" name="テキスト ボックス 514"/>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52705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170815</xdr:rowOff>
    </xdr:from>
    <xdr:ext cx="598805" cy="258445"/>
    <xdr:sp macro="" textlink="">
      <xdr:nvSpPr>
        <xdr:cNvPr id="520" name="災害復旧事業費最大値テキスト"/>
        <xdr:cNvSpPr txBox="1"/>
      </xdr:nvSpPr>
      <xdr:spPr>
        <a:xfrm>
          <a:off x="16370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52705</xdr:rowOff>
    </xdr:from>
    <xdr:to xmlns:xdr="http://schemas.openxmlformats.org/drawingml/2006/spreadsheetDrawing">
      <xdr:col>86</xdr:col>
      <xdr:colOff>25400</xdr:colOff>
      <xdr:row>31</xdr:row>
      <xdr:rowOff>52705</xdr:rowOff>
    </xdr:to>
    <xdr:cxnSp macro="">
      <xdr:nvCxnSpPr>
        <xdr:cNvPr id="521" name="直線コネクタ 520"/>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140335</xdr:rowOff>
    </xdr:from>
    <xdr:to xmlns:xdr="http://schemas.openxmlformats.org/drawingml/2006/spreadsheetDrawing">
      <xdr:col>85</xdr:col>
      <xdr:colOff>127000</xdr:colOff>
      <xdr:row>37</xdr:row>
      <xdr:rowOff>88265</xdr:rowOff>
    </xdr:to>
    <xdr:cxnSp macro="">
      <xdr:nvCxnSpPr>
        <xdr:cNvPr id="522" name="直線コネクタ 521"/>
        <xdr:cNvCxnSpPr/>
      </xdr:nvCxnSpPr>
      <xdr:spPr>
        <a:xfrm>
          <a:off x="15481300" y="63125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24765</xdr:rowOff>
    </xdr:from>
    <xdr:ext cx="469900" cy="259080"/>
    <xdr:sp macro="" textlink="">
      <xdr:nvSpPr>
        <xdr:cNvPr id="523" name="災害復旧事業費平均値テキスト"/>
        <xdr:cNvSpPr txBox="1"/>
      </xdr:nvSpPr>
      <xdr:spPr>
        <a:xfrm>
          <a:off x="16370300" y="6539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46355</xdr:rowOff>
    </xdr:from>
    <xdr:to xmlns:xdr="http://schemas.openxmlformats.org/drawingml/2006/spreadsheetDrawing">
      <xdr:col>85</xdr:col>
      <xdr:colOff>177800</xdr:colOff>
      <xdr:row>38</xdr:row>
      <xdr:rowOff>147955</xdr:rowOff>
    </xdr:to>
    <xdr:sp macro="" textlink="">
      <xdr:nvSpPr>
        <xdr:cNvPr id="524" name="フローチャート: 判断 523"/>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112395</xdr:rowOff>
    </xdr:from>
    <xdr:to xmlns:xdr="http://schemas.openxmlformats.org/drawingml/2006/spreadsheetDrawing">
      <xdr:col>81</xdr:col>
      <xdr:colOff>50800</xdr:colOff>
      <xdr:row>36</xdr:row>
      <xdr:rowOff>140335</xdr:rowOff>
    </xdr:to>
    <xdr:cxnSp macro="">
      <xdr:nvCxnSpPr>
        <xdr:cNvPr id="525" name="直線コネクタ 524"/>
        <xdr:cNvCxnSpPr/>
      </xdr:nvCxnSpPr>
      <xdr:spPr>
        <a:xfrm>
          <a:off x="14592300" y="62845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95250</xdr:rowOff>
    </xdr:from>
    <xdr:to xmlns:xdr="http://schemas.openxmlformats.org/drawingml/2006/spreadsheetDrawing">
      <xdr:col>81</xdr:col>
      <xdr:colOff>101600</xdr:colOff>
      <xdr:row>39</xdr:row>
      <xdr:rowOff>25400</xdr:rowOff>
    </xdr:to>
    <xdr:sp macro="" textlink="">
      <xdr:nvSpPr>
        <xdr:cNvPr id="526" name="フローチャート: 判断 525"/>
        <xdr:cNvSpPr/>
      </xdr:nvSpPr>
      <xdr:spPr>
        <a:xfrm>
          <a:off x="15430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16510</xdr:rowOff>
    </xdr:from>
    <xdr:ext cx="457835" cy="259080"/>
    <xdr:sp macro="" textlink="">
      <xdr:nvSpPr>
        <xdr:cNvPr id="527" name="テキスト ボックス 526"/>
        <xdr:cNvSpPr txBox="1"/>
      </xdr:nvSpPr>
      <xdr:spPr>
        <a:xfrm>
          <a:off x="15246350" y="67030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112395</xdr:rowOff>
    </xdr:from>
    <xdr:to xmlns:xdr="http://schemas.openxmlformats.org/drawingml/2006/spreadsheetDrawing">
      <xdr:col>76</xdr:col>
      <xdr:colOff>114300</xdr:colOff>
      <xdr:row>38</xdr:row>
      <xdr:rowOff>17780</xdr:rowOff>
    </xdr:to>
    <xdr:cxnSp macro="">
      <xdr:nvCxnSpPr>
        <xdr:cNvPr id="528" name="直線コネクタ 527"/>
        <xdr:cNvCxnSpPr/>
      </xdr:nvCxnSpPr>
      <xdr:spPr>
        <a:xfrm flipV="1">
          <a:off x="13703300" y="62845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29" name="フローチャート: 判断 528"/>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23495</xdr:rowOff>
    </xdr:from>
    <xdr:ext cx="457835" cy="259080"/>
    <xdr:sp macro="" textlink="">
      <xdr:nvSpPr>
        <xdr:cNvPr id="530" name="テキスト ボックス 529"/>
        <xdr:cNvSpPr txBox="1"/>
      </xdr:nvSpPr>
      <xdr:spPr>
        <a:xfrm>
          <a:off x="14357350" y="671004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166370</xdr:rowOff>
    </xdr:from>
    <xdr:to xmlns:xdr="http://schemas.openxmlformats.org/drawingml/2006/spreadsheetDrawing">
      <xdr:col>71</xdr:col>
      <xdr:colOff>177800</xdr:colOff>
      <xdr:row>38</xdr:row>
      <xdr:rowOff>17780</xdr:rowOff>
    </xdr:to>
    <xdr:cxnSp macro="">
      <xdr:nvCxnSpPr>
        <xdr:cNvPr id="531" name="直線コネクタ 530"/>
        <xdr:cNvCxnSpPr/>
      </xdr:nvCxnSpPr>
      <xdr:spPr>
        <a:xfrm>
          <a:off x="12814300" y="633857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4445</xdr:rowOff>
    </xdr:to>
    <xdr:sp macro="" textlink="">
      <xdr:nvSpPr>
        <xdr:cNvPr id="532" name="フローチャート: 判断 531"/>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167005</xdr:rowOff>
    </xdr:from>
    <xdr:ext cx="457835" cy="250825"/>
    <xdr:sp macro="" textlink="">
      <xdr:nvSpPr>
        <xdr:cNvPr id="533" name="テキスト ボックス 532"/>
        <xdr:cNvSpPr txBox="1"/>
      </xdr:nvSpPr>
      <xdr:spPr>
        <a:xfrm>
          <a:off x="13468350" y="66821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153035</xdr:rowOff>
    </xdr:to>
    <xdr:sp macro="" textlink="">
      <xdr:nvSpPr>
        <xdr:cNvPr id="534" name="フローチャート: 判断 533"/>
        <xdr:cNvSpPr/>
      </xdr:nvSpPr>
      <xdr:spPr>
        <a:xfrm>
          <a:off x="1276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144145</xdr:rowOff>
    </xdr:from>
    <xdr:ext cx="457835" cy="250825"/>
    <xdr:sp macro="" textlink="">
      <xdr:nvSpPr>
        <xdr:cNvPr id="535" name="テキスト ボックス 534"/>
        <xdr:cNvSpPr txBox="1"/>
      </xdr:nvSpPr>
      <xdr:spPr>
        <a:xfrm>
          <a:off x="12579350" y="66592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41" name="楕円 540"/>
        <xdr:cNvSpPr/>
      </xdr:nvSpPr>
      <xdr:spPr>
        <a:xfrm>
          <a:off x="16268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60325</xdr:rowOff>
    </xdr:from>
    <xdr:ext cx="534670" cy="259080"/>
    <xdr:sp macro="" textlink="">
      <xdr:nvSpPr>
        <xdr:cNvPr id="542" name="災害復旧事業費該当値テキスト"/>
        <xdr:cNvSpPr txBox="1"/>
      </xdr:nvSpPr>
      <xdr:spPr>
        <a:xfrm>
          <a:off x="16370300" y="623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89535</xdr:rowOff>
    </xdr:from>
    <xdr:to xmlns:xdr="http://schemas.openxmlformats.org/drawingml/2006/spreadsheetDrawing">
      <xdr:col>81</xdr:col>
      <xdr:colOff>101600</xdr:colOff>
      <xdr:row>37</xdr:row>
      <xdr:rowOff>19685</xdr:rowOff>
    </xdr:to>
    <xdr:sp macro="" textlink="">
      <xdr:nvSpPr>
        <xdr:cNvPr id="543" name="楕円 542"/>
        <xdr:cNvSpPr/>
      </xdr:nvSpPr>
      <xdr:spPr>
        <a:xfrm>
          <a:off x="15430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36195</xdr:rowOff>
    </xdr:from>
    <xdr:ext cx="522605" cy="259080"/>
    <xdr:sp macro="" textlink="">
      <xdr:nvSpPr>
        <xdr:cNvPr id="544" name="テキスト ボックス 543"/>
        <xdr:cNvSpPr txBox="1"/>
      </xdr:nvSpPr>
      <xdr:spPr>
        <a:xfrm>
          <a:off x="15213965" y="60369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61595</xdr:rowOff>
    </xdr:from>
    <xdr:to xmlns:xdr="http://schemas.openxmlformats.org/drawingml/2006/spreadsheetDrawing">
      <xdr:col>76</xdr:col>
      <xdr:colOff>165100</xdr:colOff>
      <xdr:row>36</xdr:row>
      <xdr:rowOff>163195</xdr:rowOff>
    </xdr:to>
    <xdr:sp macro="" textlink="">
      <xdr:nvSpPr>
        <xdr:cNvPr id="545" name="楕円 544"/>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8255</xdr:rowOff>
    </xdr:from>
    <xdr:ext cx="522605" cy="249555"/>
    <xdr:sp macro="" textlink="">
      <xdr:nvSpPr>
        <xdr:cNvPr id="546" name="テキスト ボックス 545"/>
        <xdr:cNvSpPr txBox="1"/>
      </xdr:nvSpPr>
      <xdr:spPr>
        <a:xfrm>
          <a:off x="14324965" y="60090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547" name="楕円 546"/>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84455</xdr:rowOff>
    </xdr:from>
    <xdr:ext cx="522605" cy="259080"/>
    <xdr:sp macro="" textlink="">
      <xdr:nvSpPr>
        <xdr:cNvPr id="548" name="テキスト ボックス 547"/>
        <xdr:cNvSpPr txBox="1"/>
      </xdr:nvSpPr>
      <xdr:spPr>
        <a:xfrm>
          <a:off x="13435965" y="62566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115570</xdr:rowOff>
    </xdr:from>
    <xdr:to xmlns:xdr="http://schemas.openxmlformats.org/drawingml/2006/spreadsheetDrawing">
      <xdr:col>67</xdr:col>
      <xdr:colOff>101600</xdr:colOff>
      <xdr:row>37</xdr:row>
      <xdr:rowOff>45720</xdr:rowOff>
    </xdr:to>
    <xdr:sp macro="" textlink="">
      <xdr:nvSpPr>
        <xdr:cNvPr id="549" name="楕円 548"/>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62230</xdr:rowOff>
    </xdr:from>
    <xdr:ext cx="522605" cy="259080"/>
    <xdr:sp macro="" textlink="">
      <xdr:nvSpPr>
        <xdr:cNvPr id="550" name="テキスト ボックス 549"/>
        <xdr:cNvSpPr txBox="1"/>
      </xdr:nvSpPr>
      <xdr:spPr>
        <a:xfrm>
          <a:off x="12546965" y="6062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820" cy="217170"/>
    <xdr:sp macro="" textlink="">
      <xdr:nvSpPr>
        <xdr:cNvPr id="559" name="テキスト ボックス 558"/>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855" cy="248920"/>
    <xdr:sp macro="" textlink="">
      <xdr:nvSpPr>
        <xdr:cNvPr id="562" name="テキスト ボックス 561"/>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855" cy="248920"/>
    <xdr:sp macro="" textlink="">
      <xdr:nvSpPr>
        <xdr:cNvPr id="564" name="テキスト ボックス 563"/>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7490" cy="259080"/>
    <xdr:sp macro="" textlink="">
      <xdr:nvSpPr>
        <xdr:cNvPr id="576" name="テキスト ボックス 575"/>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7490" cy="259080"/>
    <xdr:sp macro="" textlink="">
      <xdr:nvSpPr>
        <xdr:cNvPr id="579" name="テキスト ボックス 578"/>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7490" cy="259080"/>
    <xdr:sp macro="" textlink="">
      <xdr:nvSpPr>
        <xdr:cNvPr id="582" name="テキスト ボックス 581"/>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7490" cy="259080"/>
    <xdr:sp macro="" textlink="">
      <xdr:nvSpPr>
        <xdr:cNvPr id="584" name="テキスト ボックス 583"/>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7490" cy="259080"/>
    <xdr:sp macro="" textlink="">
      <xdr:nvSpPr>
        <xdr:cNvPr id="593" name="テキスト ボックス 592"/>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7490" cy="259080"/>
    <xdr:sp macro="" textlink="">
      <xdr:nvSpPr>
        <xdr:cNvPr id="595" name="テキスト ボックス 594"/>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7490" cy="259080"/>
    <xdr:sp macro="" textlink="">
      <xdr:nvSpPr>
        <xdr:cNvPr id="597" name="テキスト ボックス 596"/>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7490" cy="259080"/>
    <xdr:sp macro="" textlink="">
      <xdr:nvSpPr>
        <xdr:cNvPr id="599" name="テキスト ボックス 598"/>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820" cy="217170"/>
    <xdr:sp macro="" textlink="">
      <xdr:nvSpPr>
        <xdr:cNvPr id="608" name="テキスト ボックス 607"/>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0" name="直線コネクタ 60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6855" cy="259080"/>
    <xdr:sp macro="" textlink="">
      <xdr:nvSpPr>
        <xdr:cNvPr id="611" name="テキスト ボックス 610"/>
        <xdr:cNvSpPr txBox="1"/>
      </xdr:nvSpPr>
      <xdr:spPr>
        <a:xfrm>
          <a:off x="12197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2" name="直線コネクタ 61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3" name="テキスト ボックス 612"/>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4" name="直線コネクタ 61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5" name="テキスト ボックス 61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6" name="直線コネクタ 61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7" name="テキスト ボックス 61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8" name="直線コネクタ 61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3565" cy="258445"/>
    <xdr:sp macro="" textlink="">
      <xdr:nvSpPr>
        <xdr:cNvPr id="619" name="テキスト ボックス 618"/>
        <xdr:cNvSpPr txBox="1"/>
      </xdr:nvSpPr>
      <xdr:spPr>
        <a:xfrm>
          <a:off x="11850370" y="12195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0" name="直線コネクタ 61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3565" cy="259080"/>
    <xdr:sp macro="" textlink="">
      <xdr:nvSpPr>
        <xdr:cNvPr id="621" name="テキスト ボックス 620"/>
        <xdr:cNvSpPr txBox="1"/>
      </xdr:nvSpPr>
      <xdr:spPr>
        <a:xfrm>
          <a:off x="11850370" y="11868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3565" cy="248920"/>
    <xdr:sp macro="" textlink="">
      <xdr:nvSpPr>
        <xdr:cNvPr id="623" name="テキスト ボックス 622"/>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123825</xdr:rowOff>
    </xdr:from>
    <xdr:to xmlns:xdr="http://schemas.openxmlformats.org/drawingml/2006/spreadsheetDrawing">
      <xdr:col>85</xdr:col>
      <xdr:colOff>126365</xdr:colOff>
      <xdr:row>79</xdr:row>
      <xdr:rowOff>71755</xdr:rowOff>
    </xdr:to>
    <xdr:cxnSp macro="">
      <xdr:nvCxnSpPr>
        <xdr:cNvPr id="625" name="直線コネクタ 624"/>
        <xdr:cNvCxnSpPr/>
      </xdr:nvCxnSpPr>
      <xdr:spPr>
        <a:xfrm flipV="1">
          <a:off x="16317595" y="1229677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75565</xdr:rowOff>
    </xdr:from>
    <xdr:ext cx="469900" cy="250825"/>
    <xdr:sp macro="" textlink="">
      <xdr:nvSpPr>
        <xdr:cNvPr id="626" name="公債費最小値テキスト"/>
        <xdr:cNvSpPr txBox="1"/>
      </xdr:nvSpPr>
      <xdr:spPr>
        <a:xfrm>
          <a:off x="16370300" y="13620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71755</xdr:rowOff>
    </xdr:from>
    <xdr:to xmlns:xdr="http://schemas.openxmlformats.org/drawingml/2006/spreadsheetDrawing">
      <xdr:col>86</xdr:col>
      <xdr:colOff>25400</xdr:colOff>
      <xdr:row>79</xdr:row>
      <xdr:rowOff>71755</xdr:rowOff>
    </xdr:to>
    <xdr:cxnSp macro="">
      <xdr:nvCxnSpPr>
        <xdr:cNvPr id="627" name="直線コネクタ 626"/>
        <xdr:cNvCxnSpPr/>
      </xdr:nvCxnSpPr>
      <xdr:spPr>
        <a:xfrm>
          <a:off x="16230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70485</xdr:rowOff>
    </xdr:from>
    <xdr:ext cx="598805" cy="259080"/>
    <xdr:sp macro="" textlink="">
      <xdr:nvSpPr>
        <xdr:cNvPr id="628" name="公債費最大値テキスト"/>
        <xdr:cNvSpPr txBox="1"/>
      </xdr:nvSpPr>
      <xdr:spPr>
        <a:xfrm>
          <a:off x="16370300" y="12071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123825</xdr:rowOff>
    </xdr:from>
    <xdr:to xmlns:xdr="http://schemas.openxmlformats.org/drawingml/2006/spreadsheetDrawing">
      <xdr:col>86</xdr:col>
      <xdr:colOff>25400</xdr:colOff>
      <xdr:row>71</xdr:row>
      <xdr:rowOff>123825</xdr:rowOff>
    </xdr:to>
    <xdr:cxnSp macro="">
      <xdr:nvCxnSpPr>
        <xdr:cNvPr id="629" name="直線コネクタ 628"/>
        <xdr:cNvCxnSpPr/>
      </xdr:nvCxnSpPr>
      <xdr:spPr>
        <a:xfrm>
          <a:off x="16230600" y="1229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123825</xdr:rowOff>
    </xdr:from>
    <xdr:to xmlns:xdr="http://schemas.openxmlformats.org/drawingml/2006/spreadsheetDrawing">
      <xdr:col>85</xdr:col>
      <xdr:colOff>127000</xdr:colOff>
      <xdr:row>71</xdr:row>
      <xdr:rowOff>130810</xdr:rowOff>
    </xdr:to>
    <xdr:cxnSp macro="">
      <xdr:nvCxnSpPr>
        <xdr:cNvPr id="630" name="直線コネクタ 629"/>
        <xdr:cNvCxnSpPr/>
      </xdr:nvCxnSpPr>
      <xdr:spPr>
        <a:xfrm flipV="1">
          <a:off x="15481300" y="122967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78740</xdr:rowOff>
    </xdr:from>
    <xdr:ext cx="534670" cy="259080"/>
    <xdr:sp macro="" textlink="">
      <xdr:nvSpPr>
        <xdr:cNvPr id="631" name="公債費平均値テキスト"/>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100330</xdr:rowOff>
    </xdr:from>
    <xdr:to xmlns:xdr="http://schemas.openxmlformats.org/drawingml/2006/spreadsheetDrawing">
      <xdr:col>85</xdr:col>
      <xdr:colOff>177800</xdr:colOff>
      <xdr:row>76</xdr:row>
      <xdr:rowOff>30480</xdr:rowOff>
    </xdr:to>
    <xdr:sp macro="" textlink="">
      <xdr:nvSpPr>
        <xdr:cNvPr id="632" name="フローチャート: 判断 631"/>
        <xdr:cNvSpPr/>
      </xdr:nvSpPr>
      <xdr:spPr>
        <a:xfrm>
          <a:off x="162687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67310</xdr:rowOff>
    </xdr:from>
    <xdr:to xmlns:xdr="http://schemas.openxmlformats.org/drawingml/2006/spreadsheetDrawing">
      <xdr:col>81</xdr:col>
      <xdr:colOff>50800</xdr:colOff>
      <xdr:row>71</xdr:row>
      <xdr:rowOff>130810</xdr:rowOff>
    </xdr:to>
    <xdr:cxnSp macro="">
      <xdr:nvCxnSpPr>
        <xdr:cNvPr id="633" name="直線コネクタ 632"/>
        <xdr:cNvCxnSpPr/>
      </xdr:nvCxnSpPr>
      <xdr:spPr>
        <a:xfrm>
          <a:off x="14592300" y="12240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80010</xdr:rowOff>
    </xdr:from>
    <xdr:to xmlns:xdr="http://schemas.openxmlformats.org/drawingml/2006/spreadsheetDrawing">
      <xdr:col>81</xdr:col>
      <xdr:colOff>101600</xdr:colOff>
      <xdr:row>76</xdr:row>
      <xdr:rowOff>10160</xdr:rowOff>
    </xdr:to>
    <xdr:sp macro="" textlink="">
      <xdr:nvSpPr>
        <xdr:cNvPr id="634" name="フローチャート: 判断 633"/>
        <xdr:cNvSpPr/>
      </xdr:nvSpPr>
      <xdr:spPr>
        <a:xfrm>
          <a:off x="1543050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1270</xdr:rowOff>
    </xdr:from>
    <xdr:ext cx="522605" cy="259080"/>
    <xdr:sp macro="" textlink="">
      <xdr:nvSpPr>
        <xdr:cNvPr id="635" name="テキスト ボックス 634"/>
        <xdr:cNvSpPr txBox="1"/>
      </xdr:nvSpPr>
      <xdr:spPr>
        <a:xfrm>
          <a:off x="15213965" y="130314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40640</xdr:rowOff>
    </xdr:from>
    <xdr:to xmlns:xdr="http://schemas.openxmlformats.org/drawingml/2006/spreadsheetDrawing">
      <xdr:col>76</xdr:col>
      <xdr:colOff>114300</xdr:colOff>
      <xdr:row>71</xdr:row>
      <xdr:rowOff>67310</xdr:rowOff>
    </xdr:to>
    <xdr:cxnSp macro="">
      <xdr:nvCxnSpPr>
        <xdr:cNvPr id="636" name="直線コネクタ 635"/>
        <xdr:cNvCxnSpPr/>
      </xdr:nvCxnSpPr>
      <xdr:spPr>
        <a:xfrm>
          <a:off x="13703300" y="12213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100965</xdr:rowOff>
    </xdr:from>
    <xdr:to xmlns:xdr="http://schemas.openxmlformats.org/drawingml/2006/spreadsheetDrawing">
      <xdr:col>76</xdr:col>
      <xdr:colOff>165100</xdr:colOff>
      <xdr:row>76</xdr:row>
      <xdr:rowOff>31115</xdr:rowOff>
    </xdr:to>
    <xdr:sp macro="" textlink="">
      <xdr:nvSpPr>
        <xdr:cNvPr id="637" name="フローチャート: 判断 636"/>
        <xdr:cNvSpPr/>
      </xdr:nvSpPr>
      <xdr:spPr>
        <a:xfrm>
          <a:off x="14541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22225</xdr:rowOff>
    </xdr:from>
    <xdr:ext cx="522605" cy="258445"/>
    <xdr:sp macro="" textlink="">
      <xdr:nvSpPr>
        <xdr:cNvPr id="638" name="テキスト ボックス 637"/>
        <xdr:cNvSpPr txBox="1"/>
      </xdr:nvSpPr>
      <xdr:spPr>
        <a:xfrm>
          <a:off x="14324965" y="130524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40640</xdr:rowOff>
    </xdr:from>
    <xdr:to xmlns:xdr="http://schemas.openxmlformats.org/drawingml/2006/spreadsheetDrawing">
      <xdr:col>71</xdr:col>
      <xdr:colOff>177800</xdr:colOff>
      <xdr:row>71</xdr:row>
      <xdr:rowOff>52070</xdr:rowOff>
    </xdr:to>
    <xdr:cxnSp macro="">
      <xdr:nvCxnSpPr>
        <xdr:cNvPr id="639" name="直線コネクタ 638"/>
        <xdr:cNvCxnSpPr/>
      </xdr:nvCxnSpPr>
      <xdr:spPr>
        <a:xfrm flipV="1">
          <a:off x="12814300" y="12213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124460</xdr:rowOff>
    </xdr:from>
    <xdr:to xmlns:xdr="http://schemas.openxmlformats.org/drawingml/2006/spreadsheetDrawing">
      <xdr:col>72</xdr:col>
      <xdr:colOff>38100</xdr:colOff>
      <xdr:row>76</xdr:row>
      <xdr:rowOff>54610</xdr:rowOff>
    </xdr:to>
    <xdr:sp macro="" textlink="">
      <xdr:nvSpPr>
        <xdr:cNvPr id="640" name="フローチャート: 判断 639"/>
        <xdr:cNvSpPr/>
      </xdr:nvSpPr>
      <xdr:spPr>
        <a:xfrm>
          <a:off x="13652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45720</xdr:rowOff>
    </xdr:from>
    <xdr:ext cx="522605" cy="259080"/>
    <xdr:sp macro="" textlink="">
      <xdr:nvSpPr>
        <xdr:cNvPr id="641" name="テキスト ボックス 640"/>
        <xdr:cNvSpPr txBox="1"/>
      </xdr:nvSpPr>
      <xdr:spPr>
        <a:xfrm>
          <a:off x="13435965" y="13075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132080</xdr:rowOff>
    </xdr:from>
    <xdr:to xmlns:xdr="http://schemas.openxmlformats.org/drawingml/2006/spreadsheetDrawing">
      <xdr:col>67</xdr:col>
      <xdr:colOff>101600</xdr:colOff>
      <xdr:row>76</xdr:row>
      <xdr:rowOff>61595</xdr:rowOff>
    </xdr:to>
    <xdr:sp macro="" textlink="">
      <xdr:nvSpPr>
        <xdr:cNvPr id="642" name="フローチャート: 判断 641"/>
        <xdr:cNvSpPr/>
      </xdr:nvSpPr>
      <xdr:spPr>
        <a:xfrm>
          <a:off x="12763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52705</xdr:rowOff>
    </xdr:from>
    <xdr:ext cx="522605" cy="250825"/>
    <xdr:sp macro="" textlink="">
      <xdr:nvSpPr>
        <xdr:cNvPr id="643" name="テキスト ボックス 642"/>
        <xdr:cNvSpPr txBox="1"/>
      </xdr:nvSpPr>
      <xdr:spPr>
        <a:xfrm>
          <a:off x="12546965" y="1308290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73025</xdr:rowOff>
    </xdr:from>
    <xdr:to xmlns:xdr="http://schemas.openxmlformats.org/drawingml/2006/spreadsheetDrawing">
      <xdr:col>85</xdr:col>
      <xdr:colOff>177800</xdr:colOff>
      <xdr:row>72</xdr:row>
      <xdr:rowOff>3175</xdr:rowOff>
    </xdr:to>
    <xdr:sp macro="" textlink="">
      <xdr:nvSpPr>
        <xdr:cNvPr id="649" name="楕円 648"/>
        <xdr:cNvSpPr/>
      </xdr:nvSpPr>
      <xdr:spPr>
        <a:xfrm>
          <a:off x="16268700" y="122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26035</xdr:rowOff>
    </xdr:from>
    <xdr:ext cx="598805" cy="259080"/>
    <xdr:sp macro="" textlink="">
      <xdr:nvSpPr>
        <xdr:cNvPr id="650" name="公債費該当値テキスト"/>
        <xdr:cNvSpPr txBox="1"/>
      </xdr:nvSpPr>
      <xdr:spPr>
        <a:xfrm>
          <a:off x="16370300" y="12198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80010</xdr:rowOff>
    </xdr:from>
    <xdr:to xmlns:xdr="http://schemas.openxmlformats.org/drawingml/2006/spreadsheetDrawing">
      <xdr:col>81</xdr:col>
      <xdr:colOff>101600</xdr:colOff>
      <xdr:row>72</xdr:row>
      <xdr:rowOff>10160</xdr:rowOff>
    </xdr:to>
    <xdr:sp macro="" textlink="">
      <xdr:nvSpPr>
        <xdr:cNvPr id="651" name="楕円 650"/>
        <xdr:cNvSpPr/>
      </xdr:nvSpPr>
      <xdr:spPr>
        <a:xfrm>
          <a:off x="15430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26670</xdr:rowOff>
    </xdr:from>
    <xdr:ext cx="586740" cy="259080"/>
    <xdr:sp macro="" textlink="">
      <xdr:nvSpPr>
        <xdr:cNvPr id="652" name="テキスト ボックス 651"/>
        <xdr:cNvSpPr txBox="1"/>
      </xdr:nvSpPr>
      <xdr:spPr>
        <a:xfrm>
          <a:off x="15181580" y="120281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16510</xdr:rowOff>
    </xdr:from>
    <xdr:to xmlns:xdr="http://schemas.openxmlformats.org/drawingml/2006/spreadsheetDrawing">
      <xdr:col>76</xdr:col>
      <xdr:colOff>165100</xdr:colOff>
      <xdr:row>71</xdr:row>
      <xdr:rowOff>118110</xdr:rowOff>
    </xdr:to>
    <xdr:sp macro="" textlink="">
      <xdr:nvSpPr>
        <xdr:cNvPr id="653" name="楕円 652"/>
        <xdr:cNvSpPr/>
      </xdr:nvSpPr>
      <xdr:spPr>
        <a:xfrm>
          <a:off x="145415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134620</xdr:rowOff>
    </xdr:from>
    <xdr:ext cx="586740" cy="248920"/>
    <xdr:sp macro="" textlink="">
      <xdr:nvSpPr>
        <xdr:cNvPr id="654" name="テキスト ボックス 653"/>
        <xdr:cNvSpPr txBox="1"/>
      </xdr:nvSpPr>
      <xdr:spPr>
        <a:xfrm>
          <a:off x="14292580" y="1196467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160655</xdr:rowOff>
    </xdr:from>
    <xdr:to xmlns:xdr="http://schemas.openxmlformats.org/drawingml/2006/spreadsheetDrawing">
      <xdr:col>72</xdr:col>
      <xdr:colOff>38100</xdr:colOff>
      <xdr:row>71</xdr:row>
      <xdr:rowOff>90805</xdr:rowOff>
    </xdr:to>
    <xdr:sp macro="" textlink="">
      <xdr:nvSpPr>
        <xdr:cNvPr id="655" name="楕円 654"/>
        <xdr:cNvSpPr/>
      </xdr:nvSpPr>
      <xdr:spPr>
        <a:xfrm>
          <a:off x="13652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107315</xdr:rowOff>
    </xdr:from>
    <xdr:ext cx="586740" cy="259080"/>
    <xdr:sp macro="" textlink="">
      <xdr:nvSpPr>
        <xdr:cNvPr id="656" name="テキスト ボックス 655"/>
        <xdr:cNvSpPr txBox="1"/>
      </xdr:nvSpPr>
      <xdr:spPr>
        <a:xfrm>
          <a:off x="13403580" y="119373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635</xdr:rowOff>
    </xdr:from>
    <xdr:to xmlns:xdr="http://schemas.openxmlformats.org/drawingml/2006/spreadsheetDrawing">
      <xdr:col>67</xdr:col>
      <xdr:colOff>101600</xdr:colOff>
      <xdr:row>71</xdr:row>
      <xdr:rowOff>102235</xdr:rowOff>
    </xdr:to>
    <xdr:sp macro="" textlink="">
      <xdr:nvSpPr>
        <xdr:cNvPr id="657" name="楕円 656"/>
        <xdr:cNvSpPr/>
      </xdr:nvSpPr>
      <xdr:spPr>
        <a:xfrm>
          <a:off x="12763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118745</xdr:rowOff>
    </xdr:from>
    <xdr:ext cx="586740" cy="259080"/>
    <xdr:sp macro="" textlink="">
      <xdr:nvSpPr>
        <xdr:cNvPr id="658" name="テキスト ボックス 657"/>
        <xdr:cNvSpPr txBox="1"/>
      </xdr:nvSpPr>
      <xdr:spPr>
        <a:xfrm>
          <a:off x="12514580" y="1194879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820" cy="217170"/>
    <xdr:sp macro="" textlink="">
      <xdr:nvSpPr>
        <xdr:cNvPr id="667" name="テキスト ボックス 666"/>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6855" cy="259080"/>
    <xdr:sp macro="" textlink="">
      <xdr:nvSpPr>
        <xdr:cNvPr id="670" name="テキスト ボックス 669"/>
        <xdr:cNvSpPr txBox="1"/>
      </xdr:nvSpPr>
      <xdr:spPr>
        <a:xfrm>
          <a:off x="12197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3565" cy="259080"/>
    <xdr:sp macro="" textlink="">
      <xdr:nvSpPr>
        <xdr:cNvPr id="680" name="テキスト ボックス 679"/>
        <xdr:cNvSpPr txBox="1"/>
      </xdr:nvSpPr>
      <xdr:spPr>
        <a:xfrm>
          <a:off x="11850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3565" cy="248920"/>
    <xdr:sp macro="" textlink="">
      <xdr:nvSpPr>
        <xdr:cNvPr id="682" name="テキスト ボックス 681"/>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24765</xdr:rowOff>
    </xdr:from>
    <xdr:to xmlns:xdr="http://schemas.openxmlformats.org/drawingml/2006/spreadsheetDrawing">
      <xdr:col>85</xdr:col>
      <xdr:colOff>126365</xdr:colOff>
      <xdr:row>99</xdr:row>
      <xdr:rowOff>57150</xdr:rowOff>
    </xdr:to>
    <xdr:cxnSp macro="">
      <xdr:nvCxnSpPr>
        <xdr:cNvPr id="684" name="直線コネクタ 683"/>
        <xdr:cNvCxnSpPr/>
      </xdr:nvCxnSpPr>
      <xdr:spPr>
        <a:xfrm flipV="1">
          <a:off x="1631759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61595</xdr:rowOff>
    </xdr:from>
    <xdr:ext cx="469900" cy="259080"/>
    <xdr:sp macro="" textlink="">
      <xdr:nvSpPr>
        <xdr:cNvPr id="685" name="積立金最小値テキスト"/>
        <xdr:cNvSpPr txBox="1"/>
      </xdr:nvSpPr>
      <xdr:spPr>
        <a:xfrm>
          <a:off x="16370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57150</xdr:rowOff>
    </xdr:from>
    <xdr:to xmlns:xdr="http://schemas.openxmlformats.org/drawingml/2006/spreadsheetDrawing">
      <xdr:col>86</xdr:col>
      <xdr:colOff>25400</xdr:colOff>
      <xdr:row>99</xdr:row>
      <xdr:rowOff>57150</xdr:rowOff>
    </xdr:to>
    <xdr:cxnSp macro="">
      <xdr:nvCxnSpPr>
        <xdr:cNvPr id="686" name="直線コネクタ 685"/>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143510</xdr:rowOff>
    </xdr:from>
    <xdr:ext cx="534670" cy="251460"/>
    <xdr:sp macro="" textlink="">
      <xdr:nvSpPr>
        <xdr:cNvPr id="687" name="積立金最大値テキスト"/>
        <xdr:cNvSpPr txBox="1"/>
      </xdr:nvSpPr>
      <xdr:spPr>
        <a:xfrm>
          <a:off x="16370300" y="15402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24765</xdr:rowOff>
    </xdr:from>
    <xdr:to xmlns:xdr="http://schemas.openxmlformats.org/drawingml/2006/spreadsheetDrawing">
      <xdr:col>86</xdr:col>
      <xdr:colOff>25400</xdr:colOff>
      <xdr:row>91</xdr:row>
      <xdr:rowOff>24765</xdr:rowOff>
    </xdr:to>
    <xdr:cxnSp macro="">
      <xdr:nvCxnSpPr>
        <xdr:cNvPr id="688" name="直線コネクタ 687"/>
        <xdr:cNvCxnSpPr/>
      </xdr:nvCxnSpPr>
      <xdr:spPr>
        <a:xfrm>
          <a:off x="16230600" y="1562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27305</xdr:rowOff>
    </xdr:from>
    <xdr:to xmlns:xdr="http://schemas.openxmlformats.org/drawingml/2006/spreadsheetDrawing">
      <xdr:col>85</xdr:col>
      <xdr:colOff>127000</xdr:colOff>
      <xdr:row>96</xdr:row>
      <xdr:rowOff>90805</xdr:rowOff>
    </xdr:to>
    <xdr:cxnSp macro="">
      <xdr:nvCxnSpPr>
        <xdr:cNvPr id="689" name="直線コネクタ 688"/>
        <xdr:cNvCxnSpPr/>
      </xdr:nvCxnSpPr>
      <xdr:spPr>
        <a:xfrm>
          <a:off x="15481300" y="1648650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80010</xdr:rowOff>
    </xdr:from>
    <xdr:ext cx="534670" cy="259080"/>
    <xdr:sp macro="" textlink="">
      <xdr:nvSpPr>
        <xdr:cNvPr id="690" name="積立金平均値テキスト"/>
        <xdr:cNvSpPr txBox="1"/>
      </xdr:nvSpPr>
      <xdr:spPr>
        <a:xfrm>
          <a:off x="16370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177800</xdr:colOff>
      <xdr:row>97</xdr:row>
      <xdr:rowOff>31750</xdr:rowOff>
    </xdr:to>
    <xdr:sp macro="" textlink="">
      <xdr:nvSpPr>
        <xdr:cNvPr id="691" name="フローチャート: 判断 690"/>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27305</xdr:rowOff>
    </xdr:from>
    <xdr:to xmlns:xdr="http://schemas.openxmlformats.org/drawingml/2006/spreadsheetDrawing">
      <xdr:col>81</xdr:col>
      <xdr:colOff>50800</xdr:colOff>
      <xdr:row>96</xdr:row>
      <xdr:rowOff>91440</xdr:rowOff>
    </xdr:to>
    <xdr:cxnSp macro="">
      <xdr:nvCxnSpPr>
        <xdr:cNvPr id="692" name="直線コネクタ 691"/>
        <xdr:cNvCxnSpPr/>
      </xdr:nvCxnSpPr>
      <xdr:spPr>
        <a:xfrm flipV="1">
          <a:off x="14592300" y="164865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10160</xdr:rowOff>
    </xdr:from>
    <xdr:to xmlns:xdr="http://schemas.openxmlformats.org/drawingml/2006/spreadsheetDrawing">
      <xdr:col>81</xdr:col>
      <xdr:colOff>101600</xdr:colOff>
      <xdr:row>96</xdr:row>
      <xdr:rowOff>111760</xdr:rowOff>
    </xdr:to>
    <xdr:sp macro="" textlink="">
      <xdr:nvSpPr>
        <xdr:cNvPr id="693" name="フローチャート: 判断 692"/>
        <xdr:cNvSpPr/>
      </xdr:nvSpPr>
      <xdr:spPr>
        <a:xfrm>
          <a:off x="15430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102870</xdr:rowOff>
    </xdr:from>
    <xdr:ext cx="522605" cy="259080"/>
    <xdr:sp macro="" textlink="">
      <xdr:nvSpPr>
        <xdr:cNvPr id="694" name="テキスト ボックス 693"/>
        <xdr:cNvSpPr txBox="1"/>
      </xdr:nvSpPr>
      <xdr:spPr>
        <a:xfrm>
          <a:off x="15213965" y="165620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91440</xdr:rowOff>
    </xdr:from>
    <xdr:to xmlns:xdr="http://schemas.openxmlformats.org/drawingml/2006/spreadsheetDrawing">
      <xdr:col>76</xdr:col>
      <xdr:colOff>114300</xdr:colOff>
      <xdr:row>97</xdr:row>
      <xdr:rowOff>124460</xdr:rowOff>
    </xdr:to>
    <xdr:cxnSp macro="">
      <xdr:nvCxnSpPr>
        <xdr:cNvPr id="695" name="直線コネクタ 694"/>
        <xdr:cNvCxnSpPr/>
      </xdr:nvCxnSpPr>
      <xdr:spPr>
        <a:xfrm flipV="1">
          <a:off x="13703300" y="1655064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109855</xdr:rowOff>
    </xdr:from>
    <xdr:to xmlns:xdr="http://schemas.openxmlformats.org/drawingml/2006/spreadsheetDrawing">
      <xdr:col>76</xdr:col>
      <xdr:colOff>165100</xdr:colOff>
      <xdr:row>96</xdr:row>
      <xdr:rowOff>40640</xdr:rowOff>
    </xdr:to>
    <xdr:sp macro="" textlink="">
      <xdr:nvSpPr>
        <xdr:cNvPr id="696" name="フローチャート: 判断 695"/>
        <xdr:cNvSpPr/>
      </xdr:nvSpPr>
      <xdr:spPr>
        <a:xfrm>
          <a:off x="14541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56515</xdr:rowOff>
    </xdr:from>
    <xdr:ext cx="522605" cy="258445"/>
    <xdr:sp macro="" textlink="">
      <xdr:nvSpPr>
        <xdr:cNvPr id="697" name="テキスト ボックス 696"/>
        <xdr:cNvSpPr txBox="1"/>
      </xdr:nvSpPr>
      <xdr:spPr>
        <a:xfrm>
          <a:off x="14324965" y="161728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124460</xdr:rowOff>
    </xdr:from>
    <xdr:to xmlns:xdr="http://schemas.openxmlformats.org/drawingml/2006/spreadsheetDrawing">
      <xdr:col>71</xdr:col>
      <xdr:colOff>177800</xdr:colOff>
      <xdr:row>98</xdr:row>
      <xdr:rowOff>59690</xdr:rowOff>
    </xdr:to>
    <xdr:cxnSp macro="">
      <xdr:nvCxnSpPr>
        <xdr:cNvPr id="698" name="直線コネクタ 697"/>
        <xdr:cNvCxnSpPr/>
      </xdr:nvCxnSpPr>
      <xdr:spPr>
        <a:xfrm flipV="1">
          <a:off x="12814300" y="167551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80010</xdr:rowOff>
    </xdr:from>
    <xdr:to xmlns:xdr="http://schemas.openxmlformats.org/drawingml/2006/spreadsheetDrawing">
      <xdr:col>72</xdr:col>
      <xdr:colOff>38100</xdr:colOff>
      <xdr:row>98</xdr:row>
      <xdr:rowOff>10160</xdr:rowOff>
    </xdr:to>
    <xdr:sp macro="" textlink="">
      <xdr:nvSpPr>
        <xdr:cNvPr id="699" name="フローチャート: 判断 698"/>
        <xdr:cNvSpPr/>
      </xdr:nvSpPr>
      <xdr:spPr>
        <a:xfrm>
          <a:off x="13652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1270</xdr:rowOff>
    </xdr:from>
    <xdr:ext cx="522605" cy="259080"/>
    <xdr:sp macro="" textlink="">
      <xdr:nvSpPr>
        <xdr:cNvPr id="700" name="テキスト ボックス 699"/>
        <xdr:cNvSpPr txBox="1"/>
      </xdr:nvSpPr>
      <xdr:spPr>
        <a:xfrm>
          <a:off x="13435965" y="16803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140970</xdr:rowOff>
    </xdr:from>
    <xdr:to xmlns:xdr="http://schemas.openxmlformats.org/drawingml/2006/spreadsheetDrawing">
      <xdr:col>67</xdr:col>
      <xdr:colOff>101600</xdr:colOff>
      <xdr:row>98</xdr:row>
      <xdr:rowOff>71120</xdr:rowOff>
    </xdr:to>
    <xdr:sp macro="" textlink="">
      <xdr:nvSpPr>
        <xdr:cNvPr id="701" name="フローチャート: 判断 700"/>
        <xdr:cNvSpPr/>
      </xdr:nvSpPr>
      <xdr:spPr>
        <a:xfrm>
          <a:off x="12763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87630</xdr:rowOff>
    </xdr:from>
    <xdr:ext cx="522605" cy="250190"/>
    <xdr:sp macro="" textlink="">
      <xdr:nvSpPr>
        <xdr:cNvPr id="702" name="テキスト ボックス 701"/>
        <xdr:cNvSpPr txBox="1"/>
      </xdr:nvSpPr>
      <xdr:spPr>
        <a:xfrm>
          <a:off x="12546965" y="1654683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40640</xdr:rowOff>
    </xdr:from>
    <xdr:to xmlns:xdr="http://schemas.openxmlformats.org/drawingml/2006/spreadsheetDrawing">
      <xdr:col>85</xdr:col>
      <xdr:colOff>177800</xdr:colOff>
      <xdr:row>96</xdr:row>
      <xdr:rowOff>141605</xdr:rowOff>
    </xdr:to>
    <xdr:sp macro="" textlink="">
      <xdr:nvSpPr>
        <xdr:cNvPr id="708" name="楕円 707"/>
        <xdr:cNvSpPr/>
      </xdr:nvSpPr>
      <xdr:spPr>
        <a:xfrm>
          <a:off x="16268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63500</xdr:rowOff>
    </xdr:from>
    <xdr:ext cx="534670" cy="251460"/>
    <xdr:sp macro="" textlink="">
      <xdr:nvSpPr>
        <xdr:cNvPr id="709" name="積立金該当値テキスト"/>
        <xdr:cNvSpPr txBox="1"/>
      </xdr:nvSpPr>
      <xdr:spPr>
        <a:xfrm>
          <a:off x="16370300" y="16351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147955</xdr:rowOff>
    </xdr:from>
    <xdr:to xmlns:xdr="http://schemas.openxmlformats.org/drawingml/2006/spreadsheetDrawing">
      <xdr:col>81</xdr:col>
      <xdr:colOff>101600</xdr:colOff>
      <xdr:row>96</xdr:row>
      <xdr:rowOff>78105</xdr:rowOff>
    </xdr:to>
    <xdr:sp macro="" textlink="">
      <xdr:nvSpPr>
        <xdr:cNvPr id="710" name="楕円 709"/>
        <xdr:cNvSpPr/>
      </xdr:nvSpPr>
      <xdr:spPr>
        <a:xfrm>
          <a:off x="1543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94615</xdr:rowOff>
    </xdr:from>
    <xdr:ext cx="522605" cy="259080"/>
    <xdr:sp macro="" textlink="">
      <xdr:nvSpPr>
        <xdr:cNvPr id="711" name="テキスト ボックス 710"/>
        <xdr:cNvSpPr txBox="1"/>
      </xdr:nvSpPr>
      <xdr:spPr>
        <a:xfrm>
          <a:off x="15213965" y="16210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40640</xdr:rowOff>
    </xdr:from>
    <xdr:to xmlns:xdr="http://schemas.openxmlformats.org/drawingml/2006/spreadsheetDrawing">
      <xdr:col>76</xdr:col>
      <xdr:colOff>165100</xdr:colOff>
      <xdr:row>96</xdr:row>
      <xdr:rowOff>142240</xdr:rowOff>
    </xdr:to>
    <xdr:sp macro="" textlink="">
      <xdr:nvSpPr>
        <xdr:cNvPr id="712" name="楕円 711"/>
        <xdr:cNvSpPr/>
      </xdr:nvSpPr>
      <xdr:spPr>
        <a:xfrm>
          <a:off x="14541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22605" cy="250190"/>
    <xdr:sp macro="" textlink="">
      <xdr:nvSpPr>
        <xdr:cNvPr id="713" name="テキスト ボックス 712"/>
        <xdr:cNvSpPr txBox="1"/>
      </xdr:nvSpPr>
      <xdr:spPr>
        <a:xfrm>
          <a:off x="14324965" y="165925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73660</xdr:rowOff>
    </xdr:from>
    <xdr:to xmlns:xdr="http://schemas.openxmlformats.org/drawingml/2006/spreadsheetDrawing">
      <xdr:col>72</xdr:col>
      <xdr:colOff>38100</xdr:colOff>
      <xdr:row>98</xdr:row>
      <xdr:rowOff>3810</xdr:rowOff>
    </xdr:to>
    <xdr:sp macro="" textlink="">
      <xdr:nvSpPr>
        <xdr:cNvPr id="714" name="楕円 713"/>
        <xdr:cNvSpPr/>
      </xdr:nvSpPr>
      <xdr:spPr>
        <a:xfrm>
          <a:off x="13652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20955</xdr:rowOff>
    </xdr:from>
    <xdr:ext cx="522605" cy="248285"/>
    <xdr:sp macro="" textlink="">
      <xdr:nvSpPr>
        <xdr:cNvPr id="715" name="テキスト ボックス 714"/>
        <xdr:cNvSpPr txBox="1"/>
      </xdr:nvSpPr>
      <xdr:spPr>
        <a:xfrm>
          <a:off x="13435965" y="164801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716" name="楕円 715"/>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101600</xdr:rowOff>
    </xdr:from>
    <xdr:ext cx="522605" cy="259080"/>
    <xdr:sp macro="" textlink="">
      <xdr:nvSpPr>
        <xdr:cNvPr id="717" name="テキスト ボックス 716"/>
        <xdr:cNvSpPr txBox="1"/>
      </xdr:nvSpPr>
      <xdr:spPr>
        <a:xfrm>
          <a:off x="12546965" y="16903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820" cy="217170"/>
    <xdr:sp macro="" textlink="">
      <xdr:nvSpPr>
        <xdr:cNvPr id="726" name="テキスト ボックス 725"/>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8"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36855" cy="248920"/>
    <xdr:sp macro="" textlink="">
      <xdr:nvSpPr>
        <xdr:cNvPr id="729" name="テキスト ボックス 728"/>
        <xdr:cNvSpPr txBox="1"/>
      </xdr:nvSpPr>
      <xdr:spPr>
        <a:xfrm>
          <a:off x="18039080" y="6398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1" name="テキスト ボックス 730"/>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2"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48920"/>
    <xdr:sp macro="" textlink="">
      <xdr:nvSpPr>
        <xdr:cNvPr id="733" name="テキスト ボックス 732"/>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84455</xdr:rowOff>
    </xdr:from>
    <xdr:to xmlns:xdr="http://schemas.openxmlformats.org/drawingml/2006/spreadsheetDrawing">
      <xdr:col>116</xdr:col>
      <xdr:colOff>62865</xdr:colOff>
      <xdr:row>38</xdr:row>
      <xdr:rowOff>25400</xdr:rowOff>
    </xdr:to>
    <xdr:cxnSp macro="">
      <xdr:nvCxnSpPr>
        <xdr:cNvPr id="737" name="直線コネクタ 736"/>
        <xdr:cNvCxnSpPr/>
      </xdr:nvCxnSpPr>
      <xdr:spPr>
        <a:xfrm flipV="1">
          <a:off x="22159595" y="52279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38"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9"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31115</xdr:rowOff>
    </xdr:from>
    <xdr:ext cx="534670" cy="249555"/>
    <xdr:sp macro="" textlink="">
      <xdr:nvSpPr>
        <xdr:cNvPr id="740" name="投資及び出資金最大値テキスト"/>
        <xdr:cNvSpPr txBox="1"/>
      </xdr:nvSpPr>
      <xdr:spPr>
        <a:xfrm>
          <a:off x="22212300" y="5003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84455</xdr:rowOff>
    </xdr:from>
    <xdr:to xmlns:xdr="http://schemas.openxmlformats.org/drawingml/2006/spreadsheetDrawing">
      <xdr:col>116</xdr:col>
      <xdr:colOff>152400</xdr:colOff>
      <xdr:row>30</xdr:row>
      <xdr:rowOff>84455</xdr:rowOff>
    </xdr:to>
    <xdr:cxnSp macro="">
      <xdr:nvCxnSpPr>
        <xdr:cNvPr id="741" name="直線コネクタ 740"/>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2" name="直線コネクタ 74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135890</xdr:rowOff>
    </xdr:from>
    <xdr:ext cx="469900" cy="259080"/>
    <xdr:sp macro="" textlink="">
      <xdr:nvSpPr>
        <xdr:cNvPr id="743" name="投資及び出資金平均値テキスト"/>
        <xdr:cNvSpPr txBox="1"/>
      </xdr:nvSpPr>
      <xdr:spPr>
        <a:xfrm>
          <a:off x="22212300" y="6136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113030</xdr:rowOff>
    </xdr:from>
    <xdr:to xmlns:xdr="http://schemas.openxmlformats.org/drawingml/2006/spreadsheetDrawing">
      <xdr:col>116</xdr:col>
      <xdr:colOff>114300</xdr:colOff>
      <xdr:row>37</xdr:row>
      <xdr:rowOff>43180</xdr:rowOff>
    </xdr:to>
    <xdr:sp macro="" textlink="">
      <xdr:nvSpPr>
        <xdr:cNvPr id="744" name="フローチャート: 判断 743"/>
        <xdr:cNvSpPr/>
      </xdr:nvSpPr>
      <xdr:spPr>
        <a:xfrm>
          <a:off x="22110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5" name="直線コネクタ 74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133350</xdr:rowOff>
    </xdr:from>
    <xdr:to xmlns:xdr="http://schemas.openxmlformats.org/drawingml/2006/spreadsheetDrawing">
      <xdr:col>112</xdr:col>
      <xdr:colOff>38100</xdr:colOff>
      <xdr:row>37</xdr:row>
      <xdr:rowOff>63500</xdr:rowOff>
    </xdr:to>
    <xdr:sp macro="" textlink="">
      <xdr:nvSpPr>
        <xdr:cNvPr id="746" name="フローチャート: 判断 745"/>
        <xdr:cNvSpPr/>
      </xdr:nvSpPr>
      <xdr:spPr>
        <a:xfrm>
          <a:off x="21272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80010</xdr:rowOff>
    </xdr:from>
    <xdr:ext cx="457835" cy="259080"/>
    <xdr:sp macro="" textlink="">
      <xdr:nvSpPr>
        <xdr:cNvPr id="747" name="テキスト ボックス 746"/>
        <xdr:cNvSpPr txBox="1"/>
      </xdr:nvSpPr>
      <xdr:spPr>
        <a:xfrm>
          <a:off x="21088350" y="6080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48" name="直線コネクタ 74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114300</xdr:rowOff>
    </xdr:from>
    <xdr:to xmlns:xdr="http://schemas.openxmlformats.org/drawingml/2006/spreadsheetDrawing">
      <xdr:col>107</xdr:col>
      <xdr:colOff>101600</xdr:colOff>
      <xdr:row>37</xdr:row>
      <xdr:rowOff>44450</xdr:rowOff>
    </xdr:to>
    <xdr:sp macro="" textlink="">
      <xdr:nvSpPr>
        <xdr:cNvPr id="749" name="フローチャート: 判断 748"/>
        <xdr:cNvSpPr/>
      </xdr:nvSpPr>
      <xdr:spPr>
        <a:xfrm>
          <a:off x="2038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60960</xdr:rowOff>
    </xdr:from>
    <xdr:ext cx="457835" cy="259080"/>
    <xdr:sp macro="" textlink="">
      <xdr:nvSpPr>
        <xdr:cNvPr id="750" name="テキスト ボックス 749"/>
        <xdr:cNvSpPr txBox="1"/>
      </xdr:nvSpPr>
      <xdr:spPr>
        <a:xfrm>
          <a:off x="20199350" y="60617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1" name="直線コネクタ 75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87630</xdr:rowOff>
    </xdr:from>
    <xdr:to xmlns:xdr="http://schemas.openxmlformats.org/drawingml/2006/spreadsheetDrawing">
      <xdr:col>102</xdr:col>
      <xdr:colOff>165100</xdr:colOff>
      <xdr:row>37</xdr:row>
      <xdr:rowOff>17780</xdr:rowOff>
    </xdr:to>
    <xdr:sp macro="" textlink="">
      <xdr:nvSpPr>
        <xdr:cNvPr id="752" name="フローチャート: 判断 751"/>
        <xdr:cNvSpPr/>
      </xdr:nvSpPr>
      <xdr:spPr>
        <a:xfrm>
          <a:off x="19494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34290</xdr:rowOff>
    </xdr:from>
    <xdr:ext cx="457835" cy="259080"/>
    <xdr:sp macro="" textlink="">
      <xdr:nvSpPr>
        <xdr:cNvPr id="753" name="テキスト ボックス 752"/>
        <xdr:cNvSpPr txBox="1"/>
      </xdr:nvSpPr>
      <xdr:spPr>
        <a:xfrm>
          <a:off x="19310350" y="60350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154940</xdr:rowOff>
    </xdr:from>
    <xdr:to xmlns:xdr="http://schemas.openxmlformats.org/drawingml/2006/spreadsheetDrawing">
      <xdr:col>98</xdr:col>
      <xdr:colOff>38100</xdr:colOff>
      <xdr:row>37</xdr:row>
      <xdr:rowOff>85090</xdr:rowOff>
    </xdr:to>
    <xdr:sp macro="" textlink="">
      <xdr:nvSpPr>
        <xdr:cNvPr id="754" name="フローチャート: 判断 753"/>
        <xdr:cNvSpPr/>
      </xdr:nvSpPr>
      <xdr:spPr>
        <a:xfrm>
          <a:off x="18605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101600</xdr:rowOff>
    </xdr:from>
    <xdr:ext cx="457835" cy="259080"/>
    <xdr:sp macro="" textlink="">
      <xdr:nvSpPr>
        <xdr:cNvPr id="755" name="テキスト ボックス 754"/>
        <xdr:cNvSpPr txBox="1"/>
      </xdr:nvSpPr>
      <xdr:spPr>
        <a:xfrm>
          <a:off x="18421350" y="61023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62"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37490" cy="259080"/>
    <xdr:sp macro="" textlink="">
      <xdr:nvSpPr>
        <xdr:cNvPr id="764" name="テキスト ボックス 763"/>
        <xdr:cNvSpPr txBox="1"/>
      </xdr:nvSpPr>
      <xdr:spPr>
        <a:xfrm>
          <a:off x="21198840" y="658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37490" cy="259080"/>
    <xdr:sp macro="" textlink="">
      <xdr:nvSpPr>
        <xdr:cNvPr id="766" name="テキスト ボックス 765"/>
        <xdr:cNvSpPr txBox="1"/>
      </xdr:nvSpPr>
      <xdr:spPr>
        <a:xfrm>
          <a:off x="20309840" y="658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37490" cy="259080"/>
    <xdr:sp macro="" textlink="">
      <xdr:nvSpPr>
        <xdr:cNvPr id="768" name="テキスト ボックス 767"/>
        <xdr:cNvSpPr txBox="1"/>
      </xdr:nvSpPr>
      <xdr:spPr>
        <a:xfrm>
          <a:off x="19420840" y="658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37490" cy="259080"/>
    <xdr:sp macro="" textlink="">
      <xdr:nvSpPr>
        <xdr:cNvPr id="770" name="テキスト ボックス 769"/>
        <xdr:cNvSpPr txBox="1"/>
      </xdr:nvSpPr>
      <xdr:spPr>
        <a:xfrm>
          <a:off x="18531840" y="658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820" cy="217170"/>
    <xdr:sp macro="" textlink="">
      <xdr:nvSpPr>
        <xdr:cNvPr id="779" name="テキスト ボックス 778"/>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1" name="直線コネクタ 78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6855" cy="248920"/>
    <xdr:sp macro="" textlink="">
      <xdr:nvSpPr>
        <xdr:cNvPr id="782" name="テキスト ボックス 781"/>
        <xdr:cNvSpPr txBox="1"/>
      </xdr:nvSpPr>
      <xdr:spPr>
        <a:xfrm>
          <a:off x="18039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3" name="直線コネクタ 78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84" name="テキスト ボックス 783"/>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5" name="直線コネクタ 78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86" name="テキスト ボックス 785"/>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7" name="直線コネクタ 78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88" name="テキスト ボックス 787"/>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0" name="テキスト ボックス 78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157480</xdr:rowOff>
    </xdr:from>
    <xdr:to xmlns:xdr="http://schemas.openxmlformats.org/drawingml/2006/spreadsheetDrawing">
      <xdr:col>116</xdr:col>
      <xdr:colOff>62865</xdr:colOff>
      <xdr:row>58</xdr:row>
      <xdr:rowOff>139700</xdr:rowOff>
    </xdr:to>
    <xdr:cxnSp macro="">
      <xdr:nvCxnSpPr>
        <xdr:cNvPr id="792" name="直線コネクタ 791"/>
        <xdr:cNvCxnSpPr/>
      </xdr:nvCxnSpPr>
      <xdr:spPr>
        <a:xfrm flipV="1">
          <a:off x="2215959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4" name="直線コネクタ 79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104140</xdr:rowOff>
    </xdr:from>
    <xdr:ext cx="534670" cy="259080"/>
    <xdr:sp macro="" textlink="">
      <xdr:nvSpPr>
        <xdr:cNvPr id="795" name="貸付金最大値テキスト"/>
        <xdr:cNvSpPr txBox="1"/>
      </xdr:nvSpPr>
      <xdr:spPr>
        <a:xfrm>
          <a:off x="22212300" y="867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157480</xdr:rowOff>
    </xdr:from>
    <xdr:to xmlns:xdr="http://schemas.openxmlformats.org/drawingml/2006/spreadsheetDrawing">
      <xdr:col>116</xdr:col>
      <xdr:colOff>152400</xdr:colOff>
      <xdr:row>51</xdr:row>
      <xdr:rowOff>157480</xdr:rowOff>
    </xdr:to>
    <xdr:cxnSp macro="">
      <xdr:nvCxnSpPr>
        <xdr:cNvPr id="796" name="直線コネクタ 795"/>
        <xdr:cNvCxnSpPr/>
      </xdr:nvCxnSpPr>
      <xdr:spPr>
        <a:xfrm>
          <a:off x="22072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102870</xdr:rowOff>
    </xdr:from>
    <xdr:to xmlns:xdr="http://schemas.openxmlformats.org/drawingml/2006/spreadsheetDrawing">
      <xdr:col>116</xdr:col>
      <xdr:colOff>63500</xdr:colOff>
      <xdr:row>58</xdr:row>
      <xdr:rowOff>109220</xdr:rowOff>
    </xdr:to>
    <xdr:cxnSp macro="">
      <xdr:nvCxnSpPr>
        <xdr:cNvPr id="797" name="直線コネクタ 796"/>
        <xdr:cNvCxnSpPr/>
      </xdr:nvCxnSpPr>
      <xdr:spPr>
        <a:xfrm flipV="1">
          <a:off x="21323300" y="10046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136525</xdr:rowOff>
    </xdr:from>
    <xdr:ext cx="469900" cy="258445"/>
    <xdr:sp macro="" textlink="">
      <xdr:nvSpPr>
        <xdr:cNvPr id="798" name="貸付金平均値テキスト"/>
        <xdr:cNvSpPr txBox="1"/>
      </xdr:nvSpPr>
      <xdr:spPr>
        <a:xfrm>
          <a:off x="22212300" y="9737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113665</xdr:rowOff>
    </xdr:from>
    <xdr:to xmlns:xdr="http://schemas.openxmlformats.org/drawingml/2006/spreadsheetDrawing">
      <xdr:col>116</xdr:col>
      <xdr:colOff>114300</xdr:colOff>
      <xdr:row>58</xdr:row>
      <xdr:rowOff>43815</xdr:rowOff>
    </xdr:to>
    <xdr:sp macro="" textlink="">
      <xdr:nvSpPr>
        <xdr:cNvPr id="799" name="フローチャート: 判断 798"/>
        <xdr:cNvSpPr/>
      </xdr:nvSpPr>
      <xdr:spPr>
        <a:xfrm>
          <a:off x="22110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92710</xdr:rowOff>
    </xdr:from>
    <xdr:to xmlns:xdr="http://schemas.openxmlformats.org/drawingml/2006/spreadsheetDrawing">
      <xdr:col>111</xdr:col>
      <xdr:colOff>177800</xdr:colOff>
      <xdr:row>58</xdr:row>
      <xdr:rowOff>109220</xdr:rowOff>
    </xdr:to>
    <xdr:cxnSp macro="">
      <xdr:nvCxnSpPr>
        <xdr:cNvPr id="800" name="直線コネクタ 799"/>
        <xdr:cNvCxnSpPr/>
      </xdr:nvCxnSpPr>
      <xdr:spPr>
        <a:xfrm>
          <a:off x="20434300" y="10036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109220</xdr:rowOff>
    </xdr:from>
    <xdr:to xmlns:xdr="http://schemas.openxmlformats.org/drawingml/2006/spreadsheetDrawing">
      <xdr:col>112</xdr:col>
      <xdr:colOff>38100</xdr:colOff>
      <xdr:row>58</xdr:row>
      <xdr:rowOff>39370</xdr:rowOff>
    </xdr:to>
    <xdr:sp macro="" textlink="">
      <xdr:nvSpPr>
        <xdr:cNvPr id="801" name="フローチャート: 判断 800"/>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55880</xdr:rowOff>
    </xdr:from>
    <xdr:ext cx="457835" cy="259080"/>
    <xdr:sp macro="" textlink="">
      <xdr:nvSpPr>
        <xdr:cNvPr id="802" name="テキスト ボックス 801"/>
        <xdr:cNvSpPr txBox="1"/>
      </xdr:nvSpPr>
      <xdr:spPr>
        <a:xfrm>
          <a:off x="21088350" y="96570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90805</xdr:rowOff>
    </xdr:from>
    <xdr:to xmlns:xdr="http://schemas.openxmlformats.org/drawingml/2006/spreadsheetDrawing">
      <xdr:col>107</xdr:col>
      <xdr:colOff>50800</xdr:colOff>
      <xdr:row>58</xdr:row>
      <xdr:rowOff>92710</xdr:rowOff>
    </xdr:to>
    <xdr:cxnSp macro="">
      <xdr:nvCxnSpPr>
        <xdr:cNvPr id="803" name="直線コネクタ 802"/>
        <xdr:cNvCxnSpPr/>
      </xdr:nvCxnSpPr>
      <xdr:spPr>
        <a:xfrm>
          <a:off x="19545300" y="10034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97790</xdr:rowOff>
    </xdr:from>
    <xdr:to xmlns:xdr="http://schemas.openxmlformats.org/drawingml/2006/spreadsheetDrawing">
      <xdr:col>107</xdr:col>
      <xdr:colOff>101600</xdr:colOff>
      <xdr:row>58</xdr:row>
      <xdr:rowOff>27940</xdr:rowOff>
    </xdr:to>
    <xdr:sp macro="" textlink="">
      <xdr:nvSpPr>
        <xdr:cNvPr id="804" name="フローチャート: 判断 803"/>
        <xdr:cNvSpPr/>
      </xdr:nvSpPr>
      <xdr:spPr>
        <a:xfrm>
          <a:off x="2038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44450</xdr:rowOff>
    </xdr:from>
    <xdr:ext cx="457835" cy="259080"/>
    <xdr:sp macro="" textlink="">
      <xdr:nvSpPr>
        <xdr:cNvPr id="805" name="テキスト ボックス 804"/>
        <xdr:cNvSpPr txBox="1"/>
      </xdr:nvSpPr>
      <xdr:spPr>
        <a:xfrm>
          <a:off x="20199350" y="96456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90805</xdr:rowOff>
    </xdr:from>
    <xdr:to xmlns:xdr="http://schemas.openxmlformats.org/drawingml/2006/spreadsheetDrawing">
      <xdr:col>102</xdr:col>
      <xdr:colOff>114300</xdr:colOff>
      <xdr:row>58</xdr:row>
      <xdr:rowOff>97790</xdr:rowOff>
    </xdr:to>
    <xdr:cxnSp macro="">
      <xdr:nvCxnSpPr>
        <xdr:cNvPr id="806" name="直線コネクタ 805"/>
        <xdr:cNvCxnSpPr/>
      </xdr:nvCxnSpPr>
      <xdr:spPr>
        <a:xfrm flipV="1">
          <a:off x="18656300" y="10034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130175</xdr:rowOff>
    </xdr:from>
    <xdr:to xmlns:xdr="http://schemas.openxmlformats.org/drawingml/2006/spreadsheetDrawing">
      <xdr:col>102</xdr:col>
      <xdr:colOff>165100</xdr:colOff>
      <xdr:row>58</xdr:row>
      <xdr:rowOff>60325</xdr:rowOff>
    </xdr:to>
    <xdr:sp macro="" textlink="">
      <xdr:nvSpPr>
        <xdr:cNvPr id="807" name="フローチャート: 判断 806"/>
        <xdr:cNvSpPr/>
      </xdr:nvSpPr>
      <xdr:spPr>
        <a:xfrm>
          <a:off x="19494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76835</xdr:rowOff>
    </xdr:from>
    <xdr:ext cx="457835" cy="249555"/>
    <xdr:sp macro="" textlink="">
      <xdr:nvSpPr>
        <xdr:cNvPr id="808" name="テキスト ボックス 807"/>
        <xdr:cNvSpPr txBox="1"/>
      </xdr:nvSpPr>
      <xdr:spPr>
        <a:xfrm>
          <a:off x="19310350" y="967803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153035</xdr:rowOff>
    </xdr:from>
    <xdr:to xmlns:xdr="http://schemas.openxmlformats.org/drawingml/2006/spreadsheetDrawing">
      <xdr:col>98</xdr:col>
      <xdr:colOff>38100</xdr:colOff>
      <xdr:row>58</xdr:row>
      <xdr:rowOff>83185</xdr:rowOff>
    </xdr:to>
    <xdr:sp macro="" textlink="">
      <xdr:nvSpPr>
        <xdr:cNvPr id="809" name="フローチャート: 判断 808"/>
        <xdr:cNvSpPr/>
      </xdr:nvSpPr>
      <xdr:spPr>
        <a:xfrm>
          <a:off x="18605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99695</xdr:rowOff>
    </xdr:from>
    <xdr:ext cx="457835" cy="249555"/>
    <xdr:sp macro="" textlink="">
      <xdr:nvSpPr>
        <xdr:cNvPr id="810" name="テキスト ボックス 809"/>
        <xdr:cNvSpPr txBox="1"/>
      </xdr:nvSpPr>
      <xdr:spPr>
        <a:xfrm>
          <a:off x="18421350" y="970089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153670</xdr:rowOff>
    </xdr:to>
    <xdr:sp macro="" textlink="">
      <xdr:nvSpPr>
        <xdr:cNvPr id="816" name="楕円 815"/>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138430</xdr:rowOff>
    </xdr:from>
    <xdr:ext cx="378460" cy="259080"/>
    <xdr:sp macro="" textlink="">
      <xdr:nvSpPr>
        <xdr:cNvPr id="817" name="貸付金該当値テキスト"/>
        <xdr:cNvSpPr txBox="1"/>
      </xdr:nvSpPr>
      <xdr:spPr>
        <a:xfrm>
          <a:off x="22212300" y="9911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57785</xdr:rowOff>
    </xdr:from>
    <xdr:to xmlns:xdr="http://schemas.openxmlformats.org/drawingml/2006/spreadsheetDrawing">
      <xdr:col>112</xdr:col>
      <xdr:colOff>38100</xdr:colOff>
      <xdr:row>58</xdr:row>
      <xdr:rowOff>159385</xdr:rowOff>
    </xdr:to>
    <xdr:sp macro="" textlink="">
      <xdr:nvSpPr>
        <xdr:cNvPr id="818" name="楕円 817"/>
        <xdr:cNvSpPr/>
      </xdr:nvSpPr>
      <xdr:spPr>
        <a:xfrm>
          <a:off x="2127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150495</xdr:rowOff>
    </xdr:from>
    <xdr:ext cx="378460" cy="259080"/>
    <xdr:sp macro="" textlink="">
      <xdr:nvSpPr>
        <xdr:cNvPr id="819" name="テキスト ボックス 818"/>
        <xdr:cNvSpPr txBox="1"/>
      </xdr:nvSpPr>
      <xdr:spPr>
        <a:xfrm>
          <a:off x="2113407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41910</xdr:rowOff>
    </xdr:from>
    <xdr:to xmlns:xdr="http://schemas.openxmlformats.org/drawingml/2006/spreadsheetDrawing">
      <xdr:col>107</xdr:col>
      <xdr:colOff>101600</xdr:colOff>
      <xdr:row>58</xdr:row>
      <xdr:rowOff>143510</xdr:rowOff>
    </xdr:to>
    <xdr:sp macro="" textlink="">
      <xdr:nvSpPr>
        <xdr:cNvPr id="820" name="楕円 819"/>
        <xdr:cNvSpPr/>
      </xdr:nvSpPr>
      <xdr:spPr>
        <a:xfrm>
          <a:off x="20383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134620</xdr:rowOff>
    </xdr:from>
    <xdr:ext cx="457835" cy="248920"/>
    <xdr:sp macro="" textlink="">
      <xdr:nvSpPr>
        <xdr:cNvPr id="821" name="テキスト ボックス 820"/>
        <xdr:cNvSpPr txBox="1"/>
      </xdr:nvSpPr>
      <xdr:spPr>
        <a:xfrm>
          <a:off x="20199350" y="1007872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141605</xdr:rowOff>
    </xdr:to>
    <xdr:sp macro="" textlink="">
      <xdr:nvSpPr>
        <xdr:cNvPr id="822" name="楕円 821"/>
        <xdr:cNvSpPr/>
      </xdr:nvSpPr>
      <xdr:spPr>
        <a:xfrm>
          <a:off x="19494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132715</xdr:rowOff>
    </xdr:from>
    <xdr:ext cx="457835" cy="250825"/>
    <xdr:sp macro="" textlink="">
      <xdr:nvSpPr>
        <xdr:cNvPr id="823" name="テキスト ボックス 822"/>
        <xdr:cNvSpPr txBox="1"/>
      </xdr:nvSpPr>
      <xdr:spPr>
        <a:xfrm>
          <a:off x="19310350" y="1007681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46355</xdr:rowOff>
    </xdr:from>
    <xdr:to xmlns:xdr="http://schemas.openxmlformats.org/drawingml/2006/spreadsheetDrawing">
      <xdr:col>98</xdr:col>
      <xdr:colOff>38100</xdr:colOff>
      <xdr:row>58</xdr:row>
      <xdr:rowOff>147955</xdr:rowOff>
    </xdr:to>
    <xdr:sp macro="" textlink="">
      <xdr:nvSpPr>
        <xdr:cNvPr id="824" name="楕円 823"/>
        <xdr:cNvSpPr/>
      </xdr:nvSpPr>
      <xdr:spPr>
        <a:xfrm>
          <a:off x="18605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139065</xdr:rowOff>
    </xdr:from>
    <xdr:ext cx="378460" cy="259080"/>
    <xdr:sp macro="" textlink="">
      <xdr:nvSpPr>
        <xdr:cNvPr id="825" name="テキスト ボックス 824"/>
        <xdr:cNvSpPr txBox="1"/>
      </xdr:nvSpPr>
      <xdr:spPr>
        <a:xfrm>
          <a:off x="18467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820" cy="217170"/>
    <xdr:sp macro="" textlink="">
      <xdr:nvSpPr>
        <xdr:cNvPr id="834" name="テキスト ボックス 833"/>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6855" cy="248920"/>
    <xdr:sp macro="" textlink="">
      <xdr:nvSpPr>
        <xdr:cNvPr id="836" name="テキスト ボックス 835"/>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2" name="テキスト ボックス 841"/>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4" name="テキスト ボックス 84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3565" cy="259080"/>
    <xdr:sp macro="" textlink="">
      <xdr:nvSpPr>
        <xdr:cNvPr id="846" name="テキスト ボックス 845"/>
        <xdr:cNvSpPr txBox="1"/>
      </xdr:nvSpPr>
      <xdr:spPr>
        <a:xfrm>
          <a:off x="17692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3565" cy="248920"/>
    <xdr:sp macro="" textlink="">
      <xdr:nvSpPr>
        <xdr:cNvPr id="848" name="テキスト ボックス 847"/>
        <xdr:cNvSpPr txBox="1"/>
      </xdr:nvSpPr>
      <xdr:spPr>
        <a:xfrm>
          <a:off x="17692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163195</xdr:rowOff>
    </xdr:from>
    <xdr:to xmlns:xdr="http://schemas.openxmlformats.org/drawingml/2006/spreadsheetDrawing">
      <xdr:col>116</xdr:col>
      <xdr:colOff>62865</xdr:colOff>
      <xdr:row>78</xdr:row>
      <xdr:rowOff>102870</xdr:rowOff>
    </xdr:to>
    <xdr:cxnSp macro="">
      <xdr:nvCxnSpPr>
        <xdr:cNvPr id="850" name="直線コネクタ 849"/>
        <xdr:cNvCxnSpPr/>
      </xdr:nvCxnSpPr>
      <xdr:spPr>
        <a:xfrm flipV="1">
          <a:off x="22159595" y="119932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106680</xdr:rowOff>
    </xdr:from>
    <xdr:ext cx="534670" cy="259080"/>
    <xdr:sp macro="" textlink="">
      <xdr:nvSpPr>
        <xdr:cNvPr id="851" name="繰出金最小値テキスト"/>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102870</xdr:rowOff>
    </xdr:from>
    <xdr:to xmlns:xdr="http://schemas.openxmlformats.org/drawingml/2006/spreadsheetDrawing">
      <xdr:col>116</xdr:col>
      <xdr:colOff>152400</xdr:colOff>
      <xdr:row>78</xdr:row>
      <xdr:rowOff>102870</xdr:rowOff>
    </xdr:to>
    <xdr:cxnSp macro="">
      <xdr:nvCxnSpPr>
        <xdr:cNvPr id="852" name="直線コネクタ 851"/>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109855</xdr:rowOff>
    </xdr:from>
    <xdr:ext cx="598805" cy="250825"/>
    <xdr:sp macro="" textlink="">
      <xdr:nvSpPr>
        <xdr:cNvPr id="853" name="繰出金最大値テキスト"/>
        <xdr:cNvSpPr txBox="1"/>
      </xdr:nvSpPr>
      <xdr:spPr>
        <a:xfrm>
          <a:off x="22212300" y="11768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163195</xdr:rowOff>
    </xdr:from>
    <xdr:to xmlns:xdr="http://schemas.openxmlformats.org/drawingml/2006/spreadsheetDrawing">
      <xdr:col>116</xdr:col>
      <xdr:colOff>152400</xdr:colOff>
      <xdr:row>69</xdr:row>
      <xdr:rowOff>163195</xdr:rowOff>
    </xdr:to>
    <xdr:cxnSp macro="">
      <xdr:nvCxnSpPr>
        <xdr:cNvPr id="854" name="直線コネクタ 853"/>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69</xdr:row>
      <xdr:rowOff>152400</xdr:rowOff>
    </xdr:from>
    <xdr:to xmlns:xdr="http://schemas.openxmlformats.org/drawingml/2006/spreadsheetDrawing">
      <xdr:col>116</xdr:col>
      <xdr:colOff>63500</xdr:colOff>
      <xdr:row>69</xdr:row>
      <xdr:rowOff>163195</xdr:rowOff>
    </xdr:to>
    <xdr:cxnSp macro="">
      <xdr:nvCxnSpPr>
        <xdr:cNvPr id="855" name="直線コネクタ 854"/>
        <xdr:cNvCxnSpPr/>
      </xdr:nvCxnSpPr>
      <xdr:spPr>
        <a:xfrm>
          <a:off x="21323300" y="119824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165100</xdr:rowOff>
    </xdr:from>
    <xdr:ext cx="534670" cy="259080"/>
    <xdr:sp macro="" textlink="">
      <xdr:nvSpPr>
        <xdr:cNvPr id="856" name="繰出金平均値テキスト"/>
        <xdr:cNvSpPr txBox="1"/>
      </xdr:nvSpPr>
      <xdr:spPr>
        <a:xfrm>
          <a:off x="22212300" y="12852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15240</xdr:rowOff>
    </xdr:from>
    <xdr:to xmlns:xdr="http://schemas.openxmlformats.org/drawingml/2006/spreadsheetDrawing">
      <xdr:col>116</xdr:col>
      <xdr:colOff>114300</xdr:colOff>
      <xdr:row>75</xdr:row>
      <xdr:rowOff>116840</xdr:rowOff>
    </xdr:to>
    <xdr:sp macro="" textlink="">
      <xdr:nvSpPr>
        <xdr:cNvPr id="857" name="フローチャート: 判断 856"/>
        <xdr:cNvSpPr/>
      </xdr:nvSpPr>
      <xdr:spPr>
        <a:xfrm>
          <a:off x="22110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69</xdr:row>
      <xdr:rowOff>152400</xdr:rowOff>
    </xdr:from>
    <xdr:to xmlns:xdr="http://schemas.openxmlformats.org/drawingml/2006/spreadsheetDrawing">
      <xdr:col>111</xdr:col>
      <xdr:colOff>177800</xdr:colOff>
      <xdr:row>70</xdr:row>
      <xdr:rowOff>55245</xdr:rowOff>
    </xdr:to>
    <xdr:cxnSp macro="">
      <xdr:nvCxnSpPr>
        <xdr:cNvPr id="858" name="直線コネクタ 857"/>
        <xdr:cNvCxnSpPr/>
      </xdr:nvCxnSpPr>
      <xdr:spPr>
        <a:xfrm flipV="1">
          <a:off x="20434300" y="119824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160020</xdr:rowOff>
    </xdr:from>
    <xdr:to xmlns:xdr="http://schemas.openxmlformats.org/drawingml/2006/spreadsheetDrawing">
      <xdr:col>112</xdr:col>
      <xdr:colOff>38100</xdr:colOff>
      <xdr:row>75</xdr:row>
      <xdr:rowOff>90170</xdr:rowOff>
    </xdr:to>
    <xdr:sp macro="" textlink="">
      <xdr:nvSpPr>
        <xdr:cNvPr id="859" name="フローチャート: 判断 858"/>
        <xdr:cNvSpPr/>
      </xdr:nvSpPr>
      <xdr:spPr>
        <a:xfrm>
          <a:off x="21272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81280</xdr:rowOff>
    </xdr:from>
    <xdr:ext cx="522605" cy="259080"/>
    <xdr:sp macro="" textlink="">
      <xdr:nvSpPr>
        <xdr:cNvPr id="860" name="テキスト ボックス 859"/>
        <xdr:cNvSpPr txBox="1"/>
      </xdr:nvSpPr>
      <xdr:spPr>
        <a:xfrm>
          <a:off x="21055965" y="12940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55245</xdr:rowOff>
    </xdr:from>
    <xdr:to xmlns:xdr="http://schemas.openxmlformats.org/drawingml/2006/spreadsheetDrawing">
      <xdr:col>107</xdr:col>
      <xdr:colOff>50800</xdr:colOff>
      <xdr:row>70</xdr:row>
      <xdr:rowOff>88900</xdr:rowOff>
    </xdr:to>
    <xdr:cxnSp macro="">
      <xdr:nvCxnSpPr>
        <xdr:cNvPr id="861" name="直線コネクタ 860"/>
        <xdr:cNvCxnSpPr/>
      </xdr:nvCxnSpPr>
      <xdr:spPr>
        <a:xfrm flipV="1">
          <a:off x="19545300" y="120567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144780</xdr:rowOff>
    </xdr:from>
    <xdr:to xmlns:xdr="http://schemas.openxmlformats.org/drawingml/2006/spreadsheetDrawing">
      <xdr:col>107</xdr:col>
      <xdr:colOff>101600</xdr:colOff>
      <xdr:row>75</xdr:row>
      <xdr:rowOff>74930</xdr:rowOff>
    </xdr:to>
    <xdr:sp macro="" textlink="">
      <xdr:nvSpPr>
        <xdr:cNvPr id="862" name="フローチャート: 判断 861"/>
        <xdr:cNvSpPr/>
      </xdr:nvSpPr>
      <xdr:spPr>
        <a:xfrm>
          <a:off x="2038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66040</xdr:rowOff>
    </xdr:from>
    <xdr:ext cx="522605" cy="248920"/>
    <xdr:sp macro="" textlink="">
      <xdr:nvSpPr>
        <xdr:cNvPr id="863" name="テキスト ボックス 862"/>
        <xdr:cNvSpPr txBox="1"/>
      </xdr:nvSpPr>
      <xdr:spPr>
        <a:xfrm>
          <a:off x="20166965" y="129247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88900</xdr:rowOff>
    </xdr:from>
    <xdr:to xmlns:xdr="http://schemas.openxmlformats.org/drawingml/2006/spreadsheetDrawing">
      <xdr:col>102</xdr:col>
      <xdr:colOff>114300</xdr:colOff>
      <xdr:row>70</xdr:row>
      <xdr:rowOff>119380</xdr:rowOff>
    </xdr:to>
    <xdr:cxnSp macro="">
      <xdr:nvCxnSpPr>
        <xdr:cNvPr id="864" name="直線コネクタ 863"/>
        <xdr:cNvCxnSpPr/>
      </xdr:nvCxnSpPr>
      <xdr:spPr>
        <a:xfrm flipV="1">
          <a:off x="18656300" y="12090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27305</xdr:rowOff>
    </xdr:from>
    <xdr:to xmlns:xdr="http://schemas.openxmlformats.org/drawingml/2006/spreadsheetDrawing">
      <xdr:col>102</xdr:col>
      <xdr:colOff>165100</xdr:colOff>
      <xdr:row>75</xdr:row>
      <xdr:rowOff>128905</xdr:rowOff>
    </xdr:to>
    <xdr:sp macro="" textlink="">
      <xdr:nvSpPr>
        <xdr:cNvPr id="865" name="フローチャート: 判断 864"/>
        <xdr:cNvSpPr/>
      </xdr:nvSpPr>
      <xdr:spPr>
        <a:xfrm>
          <a:off x="19494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120650</xdr:rowOff>
    </xdr:from>
    <xdr:ext cx="522605" cy="251460"/>
    <xdr:sp macro="" textlink="">
      <xdr:nvSpPr>
        <xdr:cNvPr id="866" name="テキスト ボックス 865"/>
        <xdr:cNvSpPr txBox="1"/>
      </xdr:nvSpPr>
      <xdr:spPr>
        <a:xfrm>
          <a:off x="19277965" y="129794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163830</xdr:rowOff>
    </xdr:from>
    <xdr:to xmlns:xdr="http://schemas.openxmlformats.org/drawingml/2006/spreadsheetDrawing">
      <xdr:col>98</xdr:col>
      <xdr:colOff>38100</xdr:colOff>
      <xdr:row>75</xdr:row>
      <xdr:rowOff>93980</xdr:rowOff>
    </xdr:to>
    <xdr:sp macro="" textlink="">
      <xdr:nvSpPr>
        <xdr:cNvPr id="867" name="フローチャート: 判断 866"/>
        <xdr:cNvSpPr/>
      </xdr:nvSpPr>
      <xdr:spPr>
        <a:xfrm>
          <a:off x="18605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85090</xdr:rowOff>
    </xdr:from>
    <xdr:ext cx="522605" cy="259080"/>
    <xdr:sp macro="" textlink="">
      <xdr:nvSpPr>
        <xdr:cNvPr id="868" name="テキスト ボックス 867"/>
        <xdr:cNvSpPr txBox="1"/>
      </xdr:nvSpPr>
      <xdr:spPr>
        <a:xfrm>
          <a:off x="18388965" y="129438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69</xdr:row>
      <xdr:rowOff>112395</xdr:rowOff>
    </xdr:from>
    <xdr:to xmlns:xdr="http://schemas.openxmlformats.org/drawingml/2006/spreadsheetDrawing">
      <xdr:col>116</xdr:col>
      <xdr:colOff>114300</xdr:colOff>
      <xdr:row>70</xdr:row>
      <xdr:rowOff>42545</xdr:rowOff>
    </xdr:to>
    <xdr:sp macro="" textlink="">
      <xdr:nvSpPr>
        <xdr:cNvPr id="874" name="楕円 873"/>
        <xdr:cNvSpPr/>
      </xdr:nvSpPr>
      <xdr:spPr>
        <a:xfrm>
          <a:off x="22110700" y="119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65405</xdr:rowOff>
    </xdr:from>
    <xdr:ext cx="598805" cy="249555"/>
    <xdr:sp macro="" textlink="">
      <xdr:nvSpPr>
        <xdr:cNvPr id="875" name="繰出金該当値テキスト"/>
        <xdr:cNvSpPr txBox="1"/>
      </xdr:nvSpPr>
      <xdr:spPr>
        <a:xfrm>
          <a:off x="22212300" y="11895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69</xdr:row>
      <xdr:rowOff>101600</xdr:rowOff>
    </xdr:from>
    <xdr:to xmlns:xdr="http://schemas.openxmlformats.org/drawingml/2006/spreadsheetDrawing">
      <xdr:col>112</xdr:col>
      <xdr:colOff>38100</xdr:colOff>
      <xdr:row>70</xdr:row>
      <xdr:rowOff>31750</xdr:rowOff>
    </xdr:to>
    <xdr:sp macro="" textlink="">
      <xdr:nvSpPr>
        <xdr:cNvPr id="876" name="楕円 875"/>
        <xdr:cNvSpPr/>
      </xdr:nvSpPr>
      <xdr:spPr>
        <a:xfrm>
          <a:off x="21272500" y="119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68</xdr:row>
      <xdr:rowOff>48260</xdr:rowOff>
    </xdr:from>
    <xdr:ext cx="586740" cy="259080"/>
    <xdr:sp macro="" textlink="">
      <xdr:nvSpPr>
        <xdr:cNvPr id="877" name="テキスト ボックス 876"/>
        <xdr:cNvSpPr txBox="1"/>
      </xdr:nvSpPr>
      <xdr:spPr>
        <a:xfrm>
          <a:off x="21023580" y="117068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4445</xdr:rowOff>
    </xdr:from>
    <xdr:to xmlns:xdr="http://schemas.openxmlformats.org/drawingml/2006/spreadsheetDrawing">
      <xdr:col>107</xdr:col>
      <xdr:colOff>101600</xdr:colOff>
      <xdr:row>70</xdr:row>
      <xdr:rowOff>106045</xdr:rowOff>
    </xdr:to>
    <xdr:sp macro="" textlink="">
      <xdr:nvSpPr>
        <xdr:cNvPr id="878" name="楕円 877"/>
        <xdr:cNvSpPr/>
      </xdr:nvSpPr>
      <xdr:spPr>
        <a:xfrm>
          <a:off x="20383500" y="120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68</xdr:row>
      <xdr:rowOff>122555</xdr:rowOff>
    </xdr:from>
    <xdr:ext cx="586740" cy="249555"/>
    <xdr:sp macro="" textlink="">
      <xdr:nvSpPr>
        <xdr:cNvPr id="879" name="テキスト ボックス 878"/>
        <xdr:cNvSpPr txBox="1"/>
      </xdr:nvSpPr>
      <xdr:spPr>
        <a:xfrm>
          <a:off x="20134580" y="11781155"/>
          <a:ext cx="586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38100</xdr:rowOff>
    </xdr:from>
    <xdr:to xmlns:xdr="http://schemas.openxmlformats.org/drawingml/2006/spreadsheetDrawing">
      <xdr:col>102</xdr:col>
      <xdr:colOff>165100</xdr:colOff>
      <xdr:row>70</xdr:row>
      <xdr:rowOff>139700</xdr:rowOff>
    </xdr:to>
    <xdr:sp macro="" textlink="">
      <xdr:nvSpPr>
        <xdr:cNvPr id="880" name="楕円 879"/>
        <xdr:cNvSpPr/>
      </xdr:nvSpPr>
      <xdr:spPr>
        <a:xfrm>
          <a:off x="194945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68</xdr:row>
      <xdr:rowOff>156210</xdr:rowOff>
    </xdr:from>
    <xdr:ext cx="522605" cy="250190"/>
    <xdr:sp macro="" textlink="">
      <xdr:nvSpPr>
        <xdr:cNvPr id="881" name="テキスト ボックス 880"/>
        <xdr:cNvSpPr txBox="1"/>
      </xdr:nvSpPr>
      <xdr:spPr>
        <a:xfrm>
          <a:off x="19277965" y="118148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68580</xdr:rowOff>
    </xdr:from>
    <xdr:to xmlns:xdr="http://schemas.openxmlformats.org/drawingml/2006/spreadsheetDrawing">
      <xdr:col>98</xdr:col>
      <xdr:colOff>38100</xdr:colOff>
      <xdr:row>70</xdr:row>
      <xdr:rowOff>170180</xdr:rowOff>
    </xdr:to>
    <xdr:sp macro="" textlink="">
      <xdr:nvSpPr>
        <xdr:cNvPr id="882" name="楕円 881"/>
        <xdr:cNvSpPr/>
      </xdr:nvSpPr>
      <xdr:spPr>
        <a:xfrm>
          <a:off x="18605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15875</xdr:rowOff>
    </xdr:from>
    <xdr:ext cx="522605" cy="259080"/>
    <xdr:sp macro="" textlink="">
      <xdr:nvSpPr>
        <xdr:cNvPr id="883" name="テキスト ボックス 882"/>
        <xdr:cNvSpPr txBox="1"/>
      </xdr:nvSpPr>
      <xdr:spPr>
        <a:xfrm>
          <a:off x="18388965" y="118459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820" cy="217170"/>
    <xdr:sp macro="" textlink="">
      <xdr:nvSpPr>
        <xdr:cNvPr id="892" name="テキスト ボックス 891"/>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855" cy="248920"/>
    <xdr:sp macro="" textlink="">
      <xdr:nvSpPr>
        <xdr:cNvPr id="895" name="テキスト ボックス 894"/>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855" cy="248920"/>
    <xdr:sp macro="" textlink="">
      <xdr:nvSpPr>
        <xdr:cNvPr id="897" name="テキスト ボックス 896"/>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7490" cy="259080"/>
    <xdr:sp macro="" textlink="">
      <xdr:nvSpPr>
        <xdr:cNvPr id="909" name="テキスト ボックス 908"/>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7490" cy="259080"/>
    <xdr:sp macro="" textlink="">
      <xdr:nvSpPr>
        <xdr:cNvPr id="912" name="テキスト ボックス 911"/>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7490" cy="259080"/>
    <xdr:sp macro="" textlink="">
      <xdr:nvSpPr>
        <xdr:cNvPr id="915" name="テキスト ボックス 914"/>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7490" cy="259080"/>
    <xdr:sp macro="" textlink="">
      <xdr:nvSpPr>
        <xdr:cNvPr id="917" name="テキスト ボックス 916"/>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7490" cy="259080"/>
    <xdr:sp macro="" textlink="">
      <xdr:nvSpPr>
        <xdr:cNvPr id="926" name="テキスト ボックス 925"/>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7490" cy="259080"/>
    <xdr:sp macro="" textlink="">
      <xdr:nvSpPr>
        <xdr:cNvPr id="928" name="テキスト ボックス 927"/>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7490" cy="259080"/>
    <xdr:sp macro="" textlink="">
      <xdr:nvSpPr>
        <xdr:cNvPr id="930" name="テキスト ボックス 929"/>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7490" cy="259080"/>
    <xdr:sp macro="" textlink="">
      <xdr:nvSpPr>
        <xdr:cNvPr id="932" name="テキスト ボックス 931"/>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936,465円となっている（端数処理の関係で各項目の合計とは一致しない）。人件費は住民一人当たり151,242円となり前年度より6,589円の増、類似団体内で高い状況が続いている。これは、町面積が広大なため支所の数と職員配置数が多いこと、常備消防を直営していることが要因である。補助費等が減少した主な要因は、前年度増加した物価高騰対策費の減による。　災害復旧事業費は、令和３年８月７日から同月23日まで間の暴風雨及び豪雨により発生した災害の復旧中であることから、類似団体内上位に位置している。普通建設事業費は住民一人当たり90,348円となり、前年度から30,143円増加した。これは、常備消防施設整備及び学校給食センター新築による事業費増が要因である。維持補修費は住民一人当たり25,145円となり前年度から9,743円の減少となった。経常的な高止まりの要因は、広大な町域に比例し道路延長・面積が大きく、降雪量が多いため、除雪に多額の経費を要することによる。公債費は過去５年間、類似団体内で最高位であり、類似団体平均とも２倍以上差がついている。これは、喫緊の政策課題に対応するため多額の借入を行ってきたことによるものであり、引き続き投資的事業の抑制・平準化に取り組み、公債費の縮減に努める。繰出金は、下水道事業に対する経費や介護保険事業の給付が多いため、経常的に高い数値となっている。また、扶助費が類似団体内に比べ高い要因は、本町が福祉事務所を設置している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5295" cy="259080"/>
    <xdr:sp macro="" textlink="">
      <xdr:nvSpPr>
        <xdr:cNvPr id="44" name="テキスト ボックス 43"/>
        <xdr:cNvSpPr txBox="1"/>
      </xdr:nvSpPr>
      <xdr:spPr>
        <a:xfrm>
          <a:off x="294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5295" cy="259080"/>
    <xdr:sp macro="" textlink="">
      <xdr:nvSpPr>
        <xdr:cNvPr id="46" name="テキスト ボックス 45"/>
        <xdr:cNvSpPr txBox="1"/>
      </xdr:nvSpPr>
      <xdr:spPr>
        <a:xfrm>
          <a:off x="294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5295" cy="248920"/>
    <xdr:sp macro="" textlink="">
      <xdr:nvSpPr>
        <xdr:cNvPr id="48" name="テキスト ボックス 47"/>
        <xdr:cNvSpPr txBox="1"/>
      </xdr:nvSpPr>
      <xdr:spPr>
        <a:xfrm>
          <a:off x="294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5295" cy="259080"/>
    <xdr:sp macro="" textlink="">
      <xdr:nvSpPr>
        <xdr:cNvPr id="50" name="テキスト ボックス 49"/>
        <xdr:cNvSpPr txBox="1"/>
      </xdr:nvSpPr>
      <xdr:spPr>
        <a:xfrm>
          <a:off x="294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5295" cy="259080"/>
    <xdr:sp macro="" textlink="">
      <xdr:nvSpPr>
        <xdr:cNvPr id="52" name="テキスト ボックス 51"/>
        <xdr:cNvSpPr txBox="1"/>
      </xdr:nvSpPr>
      <xdr:spPr>
        <a:xfrm>
          <a:off x="294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5295" cy="248920"/>
    <xdr:sp macro="" textlink="">
      <xdr:nvSpPr>
        <xdr:cNvPr id="54" name="テキスト ボックス 53"/>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125730</xdr:rowOff>
    </xdr:from>
    <xdr:to xmlns:xdr="http://schemas.openxmlformats.org/drawingml/2006/spreadsheetDrawing">
      <xdr:col>24</xdr:col>
      <xdr:colOff>62865</xdr:colOff>
      <xdr:row>38</xdr:row>
      <xdr:rowOff>153670</xdr:rowOff>
    </xdr:to>
    <xdr:cxnSp macro="">
      <xdr:nvCxnSpPr>
        <xdr:cNvPr id="56" name="直線コネクタ 55"/>
        <xdr:cNvCxnSpPr/>
      </xdr:nvCxnSpPr>
      <xdr:spPr>
        <a:xfrm flipV="1">
          <a:off x="4633595" y="52692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157480</xdr:rowOff>
    </xdr:from>
    <xdr:ext cx="469900" cy="248920"/>
    <xdr:sp macro="" textlink="">
      <xdr:nvSpPr>
        <xdr:cNvPr id="57" name="議会費最小値テキスト"/>
        <xdr:cNvSpPr txBox="1"/>
      </xdr:nvSpPr>
      <xdr:spPr>
        <a:xfrm>
          <a:off x="4686300" y="66725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153670</xdr:rowOff>
    </xdr:from>
    <xdr:to xmlns:xdr="http://schemas.openxmlformats.org/drawingml/2006/spreadsheetDrawing">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72390</xdr:rowOff>
    </xdr:from>
    <xdr:ext cx="469900" cy="259080"/>
    <xdr:sp macro="" textlink="">
      <xdr:nvSpPr>
        <xdr:cNvPr id="59" name="議会費最大値テキスト"/>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125730</xdr:rowOff>
    </xdr:from>
    <xdr:to xmlns:xdr="http://schemas.openxmlformats.org/drawingml/2006/spreadsheetDrawing">
      <xdr:col>24</xdr:col>
      <xdr:colOff>152400</xdr:colOff>
      <xdr:row>30</xdr:row>
      <xdr:rowOff>125730</xdr:rowOff>
    </xdr:to>
    <xdr:cxnSp macro="">
      <xdr:nvCxnSpPr>
        <xdr:cNvPr id="60" name="直線コネクタ 59"/>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163830</xdr:rowOff>
    </xdr:from>
    <xdr:to xmlns:xdr="http://schemas.openxmlformats.org/drawingml/2006/spreadsheetDrawing">
      <xdr:col>24</xdr:col>
      <xdr:colOff>63500</xdr:colOff>
      <xdr:row>37</xdr:row>
      <xdr:rowOff>170815</xdr:rowOff>
    </xdr:to>
    <xdr:cxnSp macro="">
      <xdr:nvCxnSpPr>
        <xdr:cNvPr id="61" name="直線コネクタ 60"/>
        <xdr:cNvCxnSpPr/>
      </xdr:nvCxnSpPr>
      <xdr:spPr>
        <a:xfrm>
          <a:off x="3797300" y="65074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50165</xdr:rowOff>
    </xdr:from>
    <xdr:ext cx="469900" cy="259080"/>
    <xdr:sp macro="" textlink="">
      <xdr:nvSpPr>
        <xdr:cNvPr id="62" name="議会費平均値テキスト"/>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27305</xdr:rowOff>
    </xdr:from>
    <xdr:to xmlns:xdr="http://schemas.openxmlformats.org/drawingml/2006/spreadsheetDrawing">
      <xdr:col>24</xdr:col>
      <xdr:colOff>114300</xdr:colOff>
      <xdr:row>35</xdr:row>
      <xdr:rowOff>128905</xdr:rowOff>
    </xdr:to>
    <xdr:sp macro="" textlink="">
      <xdr:nvSpPr>
        <xdr:cNvPr id="63" name="フローチャート: 判断 62"/>
        <xdr:cNvSpPr/>
      </xdr:nvSpPr>
      <xdr:spPr>
        <a:xfrm>
          <a:off x="45847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163830</xdr:rowOff>
    </xdr:from>
    <xdr:to xmlns:xdr="http://schemas.openxmlformats.org/drawingml/2006/spreadsheetDrawing">
      <xdr:col>19</xdr:col>
      <xdr:colOff>177800</xdr:colOff>
      <xdr:row>38</xdr:row>
      <xdr:rowOff>21590</xdr:rowOff>
    </xdr:to>
    <xdr:cxnSp macro="">
      <xdr:nvCxnSpPr>
        <xdr:cNvPr id="64" name="直線コネクタ 63"/>
        <xdr:cNvCxnSpPr/>
      </xdr:nvCxnSpPr>
      <xdr:spPr>
        <a:xfrm flipV="1">
          <a:off x="2908300" y="6507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65" name="フローチャート: 判断 64"/>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30480</xdr:rowOff>
    </xdr:from>
    <xdr:ext cx="457835" cy="250190"/>
    <xdr:sp macro="" textlink="">
      <xdr:nvSpPr>
        <xdr:cNvPr id="66" name="テキスト ボックス 65"/>
        <xdr:cNvSpPr txBox="1"/>
      </xdr:nvSpPr>
      <xdr:spPr>
        <a:xfrm>
          <a:off x="3562350" y="585978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132080</xdr:rowOff>
    </xdr:from>
    <xdr:to xmlns:xdr="http://schemas.openxmlformats.org/drawingml/2006/spreadsheetDrawing">
      <xdr:col>15</xdr:col>
      <xdr:colOff>50800</xdr:colOff>
      <xdr:row>38</xdr:row>
      <xdr:rowOff>21590</xdr:rowOff>
    </xdr:to>
    <xdr:cxnSp macro="">
      <xdr:nvCxnSpPr>
        <xdr:cNvPr id="67" name="直線コネクタ 66"/>
        <xdr:cNvCxnSpPr/>
      </xdr:nvCxnSpPr>
      <xdr:spPr>
        <a:xfrm>
          <a:off x="2019300" y="630428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129540</xdr:rowOff>
    </xdr:from>
    <xdr:to xmlns:xdr="http://schemas.openxmlformats.org/drawingml/2006/spreadsheetDrawing">
      <xdr:col>15</xdr:col>
      <xdr:colOff>101600</xdr:colOff>
      <xdr:row>36</xdr:row>
      <xdr:rowOff>59690</xdr:rowOff>
    </xdr:to>
    <xdr:sp macro="" textlink="">
      <xdr:nvSpPr>
        <xdr:cNvPr id="68" name="フローチャート: 判断 67"/>
        <xdr:cNvSpPr/>
      </xdr:nvSpPr>
      <xdr:spPr>
        <a:xfrm>
          <a:off x="2857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76200</xdr:rowOff>
    </xdr:from>
    <xdr:ext cx="457835" cy="250190"/>
    <xdr:sp macro="" textlink="">
      <xdr:nvSpPr>
        <xdr:cNvPr id="69" name="テキスト ボックス 68"/>
        <xdr:cNvSpPr txBox="1"/>
      </xdr:nvSpPr>
      <xdr:spPr>
        <a:xfrm>
          <a:off x="2673350" y="59055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136525</xdr:rowOff>
    </xdr:from>
    <xdr:to xmlns:xdr="http://schemas.openxmlformats.org/drawingml/2006/spreadsheetDrawing">
      <xdr:col>10</xdr:col>
      <xdr:colOff>114300</xdr:colOff>
      <xdr:row>36</xdr:row>
      <xdr:rowOff>132080</xdr:rowOff>
    </xdr:to>
    <xdr:cxnSp macro="">
      <xdr:nvCxnSpPr>
        <xdr:cNvPr id="70" name="直線コネクタ 69"/>
        <xdr:cNvCxnSpPr/>
      </xdr:nvCxnSpPr>
      <xdr:spPr>
        <a:xfrm>
          <a:off x="1130300" y="613727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165100</xdr:rowOff>
    </xdr:from>
    <xdr:to xmlns:xdr="http://schemas.openxmlformats.org/drawingml/2006/spreadsheetDrawing">
      <xdr:col>10</xdr:col>
      <xdr:colOff>165100</xdr:colOff>
      <xdr:row>36</xdr:row>
      <xdr:rowOff>95250</xdr:rowOff>
    </xdr:to>
    <xdr:sp macro="" textlink="">
      <xdr:nvSpPr>
        <xdr:cNvPr id="71" name="フローチャート: 判断 70"/>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111760</xdr:rowOff>
    </xdr:from>
    <xdr:ext cx="457835" cy="248920"/>
    <xdr:sp macro="" textlink="">
      <xdr:nvSpPr>
        <xdr:cNvPr id="72" name="テキスト ボックス 71"/>
        <xdr:cNvSpPr txBox="1"/>
      </xdr:nvSpPr>
      <xdr:spPr>
        <a:xfrm>
          <a:off x="1784350" y="59410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xdr:rowOff>
    </xdr:from>
    <xdr:to xmlns:xdr="http://schemas.openxmlformats.org/drawingml/2006/spreadsheetDrawing">
      <xdr:col>6</xdr:col>
      <xdr:colOff>38100</xdr:colOff>
      <xdr:row>35</xdr:row>
      <xdr:rowOff>106680</xdr:rowOff>
    </xdr:to>
    <xdr:sp macro="" textlink="">
      <xdr:nvSpPr>
        <xdr:cNvPr id="73" name="フローチャート: 判断 72"/>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123190</xdr:rowOff>
    </xdr:from>
    <xdr:ext cx="457835" cy="248920"/>
    <xdr:sp macro="" textlink="">
      <xdr:nvSpPr>
        <xdr:cNvPr id="74" name="テキスト ボックス 73"/>
        <xdr:cNvSpPr txBox="1"/>
      </xdr:nvSpPr>
      <xdr:spPr>
        <a:xfrm>
          <a:off x="895350" y="578104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120650</xdr:rowOff>
    </xdr:from>
    <xdr:to xmlns:xdr="http://schemas.openxmlformats.org/drawingml/2006/spreadsheetDrawing">
      <xdr:col>24</xdr:col>
      <xdr:colOff>114300</xdr:colOff>
      <xdr:row>38</xdr:row>
      <xdr:rowOff>50165</xdr:rowOff>
    </xdr:to>
    <xdr:sp macro="" textlink="">
      <xdr:nvSpPr>
        <xdr:cNvPr id="80" name="楕円 79"/>
        <xdr:cNvSpPr/>
      </xdr:nvSpPr>
      <xdr:spPr>
        <a:xfrm>
          <a:off x="4584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98425</xdr:rowOff>
    </xdr:from>
    <xdr:ext cx="469900" cy="250825"/>
    <xdr:sp macro="" textlink="">
      <xdr:nvSpPr>
        <xdr:cNvPr id="81" name="議会費該当値テキスト"/>
        <xdr:cNvSpPr txBox="1"/>
      </xdr:nvSpPr>
      <xdr:spPr>
        <a:xfrm>
          <a:off x="4686300" y="6442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82" name="楕円 81"/>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34290</xdr:rowOff>
    </xdr:from>
    <xdr:ext cx="457835" cy="259080"/>
    <xdr:sp macro="" textlink="">
      <xdr:nvSpPr>
        <xdr:cNvPr id="83" name="テキスト ボックス 82"/>
        <xdr:cNvSpPr txBox="1"/>
      </xdr:nvSpPr>
      <xdr:spPr>
        <a:xfrm>
          <a:off x="3562350" y="65493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142240</xdr:rowOff>
    </xdr:from>
    <xdr:to xmlns:xdr="http://schemas.openxmlformats.org/drawingml/2006/spreadsheetDrawing">
      <xdr:col>15</xdr:col>
      <xdr:colOff>101600</xdr:colOff>
      <xdr:row>38</xdr:row>
      <xdr:rowOff>72390</xdr:rowOff>
    </xdr:to>
    <xdr:sp macro="" textlink="">
      <xdr:nvSpPr>
        <xdr:cNvPr id="84" name="楕円 83"/>
        <xdr:cNvSpPr/>
      </xdr:nvSpPr>
      <xdr:spPr>
        <a:xfrm>
          <a:off x="2857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63500</xdr:rowOff>
    </xdr:from>
    <xdr:ext cx="457835" cy="251460"/>
    <xdr:sp macro="" textlink="">
      <xdr:nvSpPr>
        <xdr:cNvPr id="85" name="テキスト ボックス 84"/>
        <xdr:cNvSpPr txBox="1"/>
      </xdr:nvSpPr>
      <xdr:spPr>
        <a:xfrm>
          <a:off x="2673350" y="65786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86" name="楕円 85"/>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2540</xdr:rowOff>
    </xdr:from>
    <xdr:ext cx="457835" cy="259080"/>
    <xdr:sp macro="" textlink="">
      <xdr:nvSpPr>
        <xdr:cNvPr id="87" name="テキスト ボックス 86"/>
        <xdr:cNvSpPr txBox="1"/>
      </xdr:nvSpPr>
      <xdr:spPr>
        <a:xfrm>
          <a:off x="1784350" y="63461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15875</xdr:rowOff>
    </xdr:to>
    <xdr:sp macro="" textlink="">
      <xdr:nvSpPr>
        <xdr:cNvPr id="88" name="楕円 87"/>
        <xdr:cNvSpPr/>
      </xdr:nvSpPr>
      <xdr:spPr>
        <a:xfrm>
          <a:off x="1079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57835" cy="250825"/>
    <xdr:sp macro="" textlink="">
      <xdr:nvSpPr>
        <xdr:cNvPr id="89" name="テキスト ボックス 88"/>
        <xdr:cNvSpPr txBox="1"/>
      </xdr:nvSpPr>
      <xdr:spPr>
        <a:xfrm>
          <a:off x="895350" y="617918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6855" cy="248920"/>
    <xdr:sp macro="" textlink="">
      <xdr:nvSpPr>
        <xdr:cNvPr id="101" name="テキスト ボックス 100"/>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3565" cy="248920"/>
    <xdr:sp macro="" textlink="">
      <xdr:nvSpPr>
        <xdr:cNvPr id="103" name="テキスト ボックス 102"/>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3565" cy="248920"/>
    <xdr:sp macro="" textlink="">
      <xdr:nvSpPr>
        <xdr:cNvPr id="105" name="テキスト ボックス 104"/>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3565" cy="248920"/>
    <xdr:sp macro="" textlink="">
      <xdr:nvSpPr>
        <xdr:cNvPr id="107" name="テキスト ボックス 106"/>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3565" cy="248920"/>
    <xdr:sp macro="" textlink="">
      <xdr:nvSpPr>
        <xdr:cNvPr id="109" name="テキスト ボックス 108"/>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140335</xdr:rowOff>
    </xdr:from>
    <xdr:to xmlns:xdr="http://schemas.openxmlformats.org/drawingml/2006/spreadsheetDrawing">
      <xdr:col>24</xdr:col>
      <xdr:colOff>62865</xdr:colOff>
      <xdr:row>57</xdr:row>
      <xdr:rowOff>78740</xdr:rowOff>
    </xdr:to>
    <xdr:cxnSp macro="">
      <xdr:nvCxnSpPr>
        <xdr:cNvPr id="111" name="直線コネクタ 110"/>
        <xdr:cNvCxnSpPr/>
      </xdr:nvCxnSpPr>
      <xdr:spPr>
        <a:xfrm flipV="1">
          <a:off x="4633595" y="9227185"/>
          <a:ext cx="1270" cy="624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82550</xdr:rowOff>
    </xdr:from>
    <xdr:ext cx="534670" cy="259080"/>
    <xdr:sp macro="" textlink="">
      <xdr:nvSpPr>
        <xdr:cNvPr id="112" name="総務費最小値テキスト"/>
        <xdr:cNvSpPr txBox="1"/>
      </xdr:nvSpPr>
      <xdr:spPr>
        <a:xfrm>
          <a:off x="4686300" y="985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78740</xdr:rowOff>
    </xdr:from>
    <xdr:to xmlns:xdr="http://schemas.openxmlformats.org/drawingml/2006/spreadsheetDrawing">
      <xdr:col>24</xdr:col>
      <xdr:colOff>152400</xdr:colOff>
      <xdr:row>57</xdr:row>
      <xdr:rowOff>78740</xdr:rowOff>
    </xdr:to>
    <xdr:cxnSp macro="">
      <xdr:nvCxnSpPr>
        <xdr:cNvPr id="113" name="直線コネクタ 112"/>
        <xdr:cNvCxnSpPr/>
      </xdr:nvCxnSpPr>
      <xdr:spPr>
        <a:xfrm>
          <a:off x="4546600" y="985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86995</xdr:rowOff>
    </xdr:from>
    <xdr:ext cx="598805" cy="250825"/>
    <xdr:sp macro="" textlink="">
      <xdr:nvSpPr>
        <xdr:cNvPr id="114" name="総務費最大値テキスト"/>
        <xdr:cNvSpPr txBox="1"/>
      </xdr:nvSpPr>
      <xdr:spPr>
        <a:xfrm>
          <a:off x="4686300" y="90023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140335</xdr:rowOff>
    </xdr:from>
    <xdr:to xmlns:xdr="http://schemas.openxmlformats.org/drawingml/2006/spreadsheetDrawing">
      <xdr:col>24</xdr:col>
      <xdr:colOff>152400</xdr:colOff>
      <xdr:row>53</xdr:row>
      <xdr:rowOff>140335</xdr:rowOff>
    </xdr:to>
    <xdr:cxnSp macro="">
      <xdr:nvCxnSpPr>
        <xdr:cNvPr id="115" name="直線コネクタ 114"/>
        <xdr:cNvCxnSpPr/>
      </xdr:nvCxnSpPr>
      <xdr:spPr>
        <a:xfrm>
          <a:off x="4546600" y="922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151130</xdr:rowOff>
    </xdr:from>
    <xdr:to xmlns:xdr="http://schemas.openxmlformats.org/drawingml/2006/spreadsheetDrawing">
      <xdr:col>24</xdr:col>
      <xdr:colOff>63500</xdr:colOff>
      <xdr:row>54</xdr:row>
      <xdr:rowOff>156210</xdr:rowOff>
    </xdr:to>
    <xdr:cxnSp macro="">
      <xdr:nvCxnSpPr>
        <xdr:cNvPr id="116" name="直線コネクタ 115"/>
        <xdr:cNvCxnSpPr/>
      </xdr:nvCxnSpPr>
      <xdr:spPr>
        <a:xfrm>
          <a:off x="3797300" y="94094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97790</xdr:rowOff>
    </xdr:from>
    <xdr:ext cx="598805" cy="251460"/>
    <xdr:sp macro="" textlink="">
      <xdr:nvSpPr>
        <xdr:cNvPr id="117" name="総務費平均値テキスト"/>
        <xdr:cNvSpPr txBox="1"/>
      </xdr:nvSpPr>
      <xdr:spPr>
        <a:xfrm>
          <a:off x="4686300" y="952754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119380</xdr:rowOff>
    </xdr:from>
    <xdr:to xmlns:xdr="http://schemas.openxmlformats.org/drawingml/2006/spreadsheetDrawing">
      <xdr:col>24</xdr:col>
      <xdr:colOff>114300</xdr:colOff>
      <xdr:row>56</xdr:row>
      <xdr:rowOff>49530</xdr:rowOff>
    </xdr:to>
    <xdr:sp macro="" textlink="">
      <xdr:nvSpPr>
        <xdr:cNvPr id="118" name="フローチャート: 判断 117"/>
        <xdr:cNvSpPr/>
      </xdr:nvSpPr>
      <xdr:spPr>
        <a:xfrm>
          <a:off x="45847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10160</xdr:rowOff>
    </xdr:from>
    <xdr:to xmlns:xdr="http://schemas.openxmlformats.org/drawingml/2006/spreadsheetDrawing">
      <xdr:col>19</xdr:col>
      <xdr:colOff>177800</xdr:colOff>
      <xdr:row>54</xdr:row>
      <xdr:rowOff>151130</xdr:rowOff>
    </xdr:to>
    <xdr:cxnSp macro="">
      <xdr:nvCxnSpPr>
        <xdr:cNvPr id="119" name="直線コネクタ 118"/>
        <xdr:cNvCxnSpPr/>
      </xdr:nvCxnSpPr>
      <xdr:spPr>
        <a:xfrm>
          <a:off x="2908300" y="909701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95250</xdr:rowOff>
    </xdr:from>
    <xdr:to xmlns:xdr="http://schemas.openxmlformats.org/drawingml/2006/spreadsheetDrawing">
      <xdr:col>20</xdr:col>
      <xdr:colOff>38100</xdr:colOff>
      <xdr:row>56</xdr:row>
      <xdr:rowOff>25400</xdr:rowOff>
    </xdr:to>
    <xdr:sp macro="" textlink="">
      <xdr:nvSpPr>
        <xdr:cNvPr id="120" name="フローチャート: 判断 119"/>
        <xdr:cNvSpPr/>
      </xdr:nvSpPr>
      <xdr:spPr>
        <a:xfrm>
          <a:off x="37465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16510</xdr:rowOff>
    </xdr:from>
    <xdr:ext cx="586740" cy="259080"/>
    <xdr:sp macro="" textlink="">
      <xdr:nvSpPr>
        <xdr:cNvPr id="121" name="テキスト ボックス 120"/>
        <xdr:cNvSpPr txBox="1"/>
      </xdr:nvSpPr>
      <xdr:spPr>
        <a:xfrm>
          <a:off x="3497580" y="96177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11430</xdr:rowOff>
    </xdr:from>
    <xdr:to xmlns:xdr="http://schemas.openxmlformats.org/drawingml/2006/spreadsheetDrawing">
      <xdr:col>15</xdr:col>
      <xdr:colOff>50800</xdr:colOff>
      <xdr:row>53</xdr:row>
      <xdr:rowOff>10160</xdr:rowOff>
    </xdr:to>
    <xdr:cxnSp macro="">
      <xdr:nvCxnSpPr>
        <xdr:cNvPr id="122" name="直線コネクタ 121"/>
        <xdr:cNvCxnSpPr/>
      </xdr:nvCxnSpPr>
      <xdr:spPr>
        <a:xfrm>
          <a:off x="2019300" y="875538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80645</xdr:rowOff>
    </xdr:from>
    <xdr:to xmlns:xdr="http://schemas.openxmlformats.org/drawingml/2006/spreadsheetDrawing">
      <xdr:col>15</xdr:col>
      <xdr:colOff>101600</xdr:colOff>
      <xdr:row>56</xdr:row>
      <xdr:rowOff>10795</xdr:rowOff>
    </xdr:to>
    <xdr:sp macro="" textlink="">
      <xdr:nvSpPr>
        <xdr:cNvPr id="123" name="フローチャート: 判断 122"/>
        <xdr:cNvSpPr/>
      </xdr:nvSpPr>
      <xdr:spPr>
        <a:xfrm>
          <a:off x="2857500" y="9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1905</xdr:rowOff>
    </xdr:from>
    <xdr:ext cx="586740" cy="259080"/>
    <xdr:sp macro="" textlink="">
      <xdr:nvSpPr>
        <xdr:cNvPr id="124" name="テキスト ボックス 123"/>
        <xdr:cNvSpPr txBox="1"/>
      </xdr:nvSpPr>
      <xdr:spPr>
        <a:xfrm>
          <a:off x="2608580" y="960310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11430</xdr:rowOff>
    </xdr:from>
    <xdr:to xmlns:xdr="http://schemas.openxmlformats.org/drawingml/2006/spreadsheetDrawing">
      <xdr:col>10</xdr:col>
      <xdr:colOff>114300</xdr:colOff>
      <xdr:row>54</xdr:row>
      <xdr:rowOff>118110</xdr:rowOff>
    </xdr:to>
    <xdr:cxnSp macro="">
      <xdr:nvCxnSpPr>
        <xdr:cNvPr id="125" name="直線コネクタ 124"/>
        <xdr:cNvCxnSpPr/>
      </xdr:nvCxnSpPr>
      <xdr:spPr>
        <a:xfrm flipV="1">
          <a:off x="1130300" y="8755380"/>
          <a:ext cx="889000" cy="621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53340</xdr:rowOff>
    </xdr:from>
    <xdr:to xmlns:xdr="http://schemas.openxmlformats.org/drawingml/2006/spreadsheetDrawing">
      <xdr:col>10</xdr:col>
      <xdr:colOff>165100</xdr:colOff>
      <xdr:row>53</xdr:row>
      <xdr:rowOff>154940</xdr:rowOff>
    </xdr:to>
    <xdr:sp macro="" textlink="">
      <xdr:nvSpPr>
        <xdr:cNvPr id="126" name="フローチャート: 判断 125"/>
        <xdr:cNvSpPr/>
      </xdr:nvSpPr>
      <xdr:spPr>
        <a:xfrm>
          <a:off x="1968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146050</xdr:rowOff>
    </xdr:from>
    <xdr:ext cx="586740" cy="248920"/>
    <xdr:sp macro="" textlink="">
      <xdr:nvSpPr>
        <xdr:cNvPr id="127" name="テキスト ボックス 126"/>
        <xdr:cNvSpPr txBox="1"/>
      </xdr:nvSpPr>
      <xdr:spPr>
        <a:xfrm>
          <a:off x="1719580" y="923290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xdr:rowOff>
    </xdr:from>
    <xdr:to xmlns:xdr="http://schemas.openxmlformats.org/drawingml/2006/spreadsheetDrawing">
      <xdr:col>6</xdr:col>
      <xdr:colOff>38100</xdr:colOff>
      <xdr:row>56</xdr:row>
      <xdr:rowOff>113665</xdr:rowOff>
    </xdr:to>
    <xdr:sp macro="" textlink="">
      <xdr:nvSpPr>
        <xdr:cNvPr id="128" name="フローチャート: 判断 127"/>
        <xdr:cNvSpPr/>
      </xdr:nvSpPr>
      <xdr:spPr>
        <a:xfrm>
          <a:off x="1079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104775</xdr:rowOff>
    </xdr:from>
    <xdr:ext cx="522605" cy="259080"/>
    <xdr:sp macro="" textlink="">
      <xdr:nvSpPr>
        <xdr:cNvPr id="129" name="テキスト ボックス 128"/>
        <xdr:cNvSpPr txBox="1"/>
      </xdr:nvSpPr>
      <xdr:spPr>
        <a:xfrm>
          <a:off x="862965" y="97059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105410</xdr:rowOff>
    </xdr:from>
    <xdr:to xmlns:xdr="http://schemas.openxmlformats.org/drawingml/2006/spreadsheetDrawing">
      <xdr:col>24</xdr:col>
      <xdr:colOff>114300</xdr:colOff>
      <xdr:row>55</xdr:row>
      <xdr:rowOff>35560</xdr:rowOff>
    </xdr:to>
    <xdr:sp macro="" textlink="">
      <xdr:nvSpPr>
        <xdr:cNvPr id="135" name="楕円 134"/>
        <xdr:cNvSpPr/>
      </xdr:nvSpPr>
      <xdr:spPr>
        <a:xfrm>
          <a:off x="4584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128270</xdr:rowOff>
    </xdr:from>
    <xdr:ext cx="598805" cy="259080"/>
    <xdr:sp macro="" textlink="">
      <xdr:nvSpPr>
        <xdr:cNvPr id="136" name="総務費該当値テキスト"/>
        <xdr:cNvSpPr txBox="1"/>
      </xdr:nvSpPr>
      <xdr:spPr>
        <a:xfrm>
          <a:off x="4686300" y="921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100330</xdr:rowOff>
    </xdr:from>
    <xdr:to xmlns:xdr="http://schemas.openxmlformats.org/drawingml/2006/spreadsheetDrawing">
      <xdr:col>20</xdr:col>
      <xdr:colOff>38100</xdr:colOff>
      <xdr:row>55</xdr:row>
      <xdr:rowOff>30480</xdr:rowOff>
    </xdr:to>
    <xdr:sp macro="" textlink="">
      <xdr:nvSpPr>
        <xdr:cNvPr id="137" name="楕円 136"/>
        <xdr:cNvSpPr/>
      </xdr:nvSpPr>
      <xdr:spPr>
        <a:xfrm>
          <a:off x="3746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46990</xdr:rowOff>
    </xdr:from>
    <xdr:ext cx="586740" cy="259080"/>
    <xdr:sp macro="" textlink="">
      <xdr:nvSpPr>
        <xdr:cNvPr id="138" name="テキスト ボックス 137"/>
        <xdr:cNvSpPr txBox="1"/>
      </xdr:nvSpPr>
      <xdr:spPr>
        <a:xfrm>
          <a:off x="3497580" y="913384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130810</xdr:rowOff>
    </xdr:from>
    <xdr:to xmlns:xdr="http://schemas.openxmlformats.org/drawingml/2006/spreadsheetDrawing">
      <xdr:col>15</xdr:col>
      <xdr:colOff>101600</xdr:colOff>
      <xdr:row>53</xdr:row>
      <xdr:rowOff>60960</xdr:rowOff>
    </xdr:to>
    <xdr:sp macro="" textlink="">
      <xdr:nvSpPr>
        <xdr:cNvPr id="139" name="楕円 138"/>
        <xdr:cNvSpPr/>
      </xdr:nvSpPr>
      <xdr:spPr>
        <a:xfrm>
          <a:off x="2857500" y="9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77470</xdr:rowOff>
    </xdr:from>
    <xdr:ext cx="586740" cy="248920"/>
    <xdr:sp macro="" textlink="">
      <xdr:nvSpPr>
        <xdr:cNvPr id="140" name="テキスト ボックス 139"/>
        <xdr:cNvSpPr txBox="1"/>
      </xdr:nvSpPr>
      <xdr:spPr>
        <a:xfrm>
          <a:off x="2608580" y="882142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132080</xdr:rowOff>
    </xdr:from>
    <xdr:to xmlns:xdr="http://schemas.openxmlformats.org/drawingml/2006/spreadsheetDrawing">
      <xdr:col>10</xdr:col>
      <xdr:colOff>165100</xdr:colOff>
      <xdr:row>51</xdr:row>
      <xdr:rowOff>62230</xdr:rowOff>
    </xdr:to>
    <xdr:sp macro="" textlink="">
      <xdr:nvSpPr>
        <xdr:cNvPr id="141" name="楕円 140"/>
        <xdr:cNvSpPr/>
      </xdr:nvSpPr>
      <xdr:spPr>
        <a:xfrm>
          <a:off x="1968500" y="87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78740</xdr:rowOff>
    </xdr:from>
    <xdr:ext cx="586740" cy="259080"/>
    <xdr:sp macro="" textlink="">
      <xdr:nvSpPr>
        <xdr:cNvPr id="142" name="テキスト ボックス 141"/>
        <xdr:cNvSpPr txBox="1"/>
      </xdr:nvSpPr>
      <xdr:spPr>
        <a:xfrm>
          <a:off x="1719580" y="84797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67310</xdr:rowOff>
    </xdr:from>
    <xdr:to xmlns:xdr="http://schemas.openxmlformats.org/drawingml/2006/spreadsheetDrawing">
      <xdr:col>6</xdr:col>
      <xdr:colOff>38100</xdr:colOff>
      <xdr:row>54</xdr:row>
      <xdr:rowOff>168910</xdr:rowOff>
    </xdr:to>
    <xdr:sp macro="" textlink="">
      <xdr:nvSpPr>
        <xdr:cNvPr id="143" name="楕円 142"/>
        <xdr:cNvSpPr/>
      </xdr:nvSpPr>
      <xdr:spPr>
        <a:xfrm>
          <a:off x="1079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13970</xdr:rowOff>
    </xdr:from>
    <xdr:ext cx="586740" cy="259080"/>
    <xdr:sp macro="" textlink="">
      <xdr:nvSpPr>
        <xdr:cNvPr id="144" name="テキスト ボックス 143"/>
        <xdr:cNvSpPr txBox="1"/>
      </xdr:nvSpPr>
      <xdr:spPr>
        <a:xfrm>
          <a:off x="830580" y="91008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820" cy="217170"/>
    <xdr:sp macro="" textlink="">
      <xdr:nvSpPr>
        <xdr:cNvPr id="153" name="テキスト ボックス 152"/>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3565" cy="259080"/>
    <xdr:sp macro="" textlink="">
      <xdr:nvSpPr>
        <xdr:cNvPr id="157" name="テキスト ボックス 156"/>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3565" cy="259080"/>
    <xdr:sp macro="" textlink="">
      <xdr:nvSpPr>
        <xdr:cNvPr id="159" name="テキスト ボックス 158"/>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3565" cy="248920"/>
    <xdr:sp macro="" textlink="">
      <xdr:nvSpPr>
        <xdr:cNvPr id="161" name="テキスト ボックス 160"/>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3565" cy="259080"/>
    <xdr:sp macro="" textlink="">
      <xdr:nvSpPr>
        <xdr:cNvPr id="163" name="テキスト ボックス 162"/>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3565" cy="259080"/>
    <xdr:sp macro="" textlink="">
      <xdr:nvSpPr>
        <xdr:cNvPr id="165" name="テキスト ボックス 164"/>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3565" cy="248920"/>
    <xdr:sp macro="" textlink="">
      <xdr:nvSpPr>
        <xdr:cNvPr id="167" name="テキスト ボックス 166"/>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130175</xdr:rowOff>
    </xdr:from>
    <xdr:to xmlns:xdr="http://schemas.openxmlformats.org/drawingml/2006/spreadsheetDrawing">
      <xdr:col>24</xdr:col>
      <xdr:colOff>62865</xdr:colOff>
      <xdr:row>77</xdr:row>
      <xdr:rowOff>69850</xdr:rowOff>
    </xdr:to>
    <xdr:cxnSp macro="">
      <xdr:nvCxnSpPr>
        <xdr:cNvPr id="169" name="直線コネクタ 168"/>
        <xdr:cNvCxnSpPr/>
      </xdr:nvCxnSpPr>
      <xdr:spPr>
        <a:xfrm flipV="1">
          <a:off x="4633595" y="119602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73660</xdr:rowOff>
    </xdr:from>
    <xdr:ext cx="598805" cy="259080"/>
    <xdr:sp macro="" textlink="">
      <xdr:nvSpPr>
        <xdr:cNvPr id="170" name="民生費最小値テキスト"/>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69850</xdr:rowOff>
    </xdr:from>
    <xdr:to xmlns:xdr="http://schemas.openxmlformats.org/drawingml/2006/spreadsheetDrawing">
      <xdr:col>24</xdr:col>
      <xdr:colOff>152400</xdr:colOff>
      <xdr:row>77</xdr:row>
      <xdr:rowOff>69850</xdr:rowOff>
    </xdr:to>
    <xdr:cxnSp macro="">
      <xdr:nvCxnSpPr>
        <xdr:cNvPr id="171" name="直線コネクタ 170"/>
        <xdr:cNvCxnSpPr/>
      </xdr:nvCxnSpPr>
      <xdr:spPr>
        <a:xfrm>
          <a:off x="4546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76835</xdr:rowOff>
    </xdr:from>
    <xdr:ext cx="598805" cy="249555"/>
    <xdr:sp macro="" textlink="">
      <xdr:nvSpPr>
        <xdr:cNvPr id="172" name="民生費最大値テキスト"/>
        <xdr:cNvSpPr txBox="1"/>
      </xdr:nvSpPr>
      <xdr:spPr>
        <a:xfrm>
          <a:off x="4686300" y="11735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130175</xdr:rowOff>
    </xdr:from>
    <xdr:to xmlns:xdr="http://schemas.openxmlformats.org/drawingml/2006/spreadsheetDrawing">
      <xdr:col>24</xdr:col>
      <xdr:colOff>152400</xdr:colOff>
      <xdr:row>69</xdr:row>
      <xdr:rowOff>130175</xdr:rowOff>
    </xdr:to>
    <xdr:cxnSp macro="">
      <xdr:nvCxnSpPr>
        <xdr:cNvPr id="173" name="直線コネクタ 172"/>
        <xdr:cNvCxnSpPr/>
      </xdr:nvCxnSpPr>
      <xdr:spPr>
        <a:xfrm>
          <a:off x="4546600" y="1196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97790</xdr:rowOff>
    </xdr:from>
    <xdr:to xmlns:xdr="http://schemas.openxmlformats.org/drawingml/2006/spreadsheetDrawing">
      <xdr:col>24</xdr:col>
      <xdr:colOff>63500</xdr:colOff>
      <xdr:row>72</xdr:row>
      <xdr:rowOff>114935</xdr:rowOff>
    </xdr:to>
    <xdr:cxnSp macro="">
      <xdr:nvCxnSpPr>
        <xdr:cNvPr id="174" name="直線コネクタ 173"/>
        <xdr:cNvCxnSpPr/>
      </xdr:nvCxnSpPr>
      <xdr:spPr>
        <a:xfrm flipV="1">
          <a:off x="3797300" y="122707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76200</xdr:rowOff>
    </xdr:from>
    <xdr:ext cx="598805" cy="250190"/>
    <xdr:sp macro="" textlink="">
      <xdr:nvSpPr>
        <xdr:cNvPr id="175" name="民生費平均値テキスト"/>
        <xdr:cNvSpPr txBox="1"/>
      </xdr:nvSpPr>
      <xdr:spPr>
        <a:xfrm>
          <a:off x="4686300" y="1276350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97790</xdr:rowOff>
    </xdr:from>
    <xdr:to xmlns:xdr="http://schemas.openxmlformats.org/drawingml/2006/spreadsheetDrawing">
      <xdr:col>24</xdr:col>
      <xdr:colOff>114300</xdr:colOff>
      <xdr:row>75</xdr:row>
      <xdr:rowOff>27940</xdr:rowOff>
    </xdr:to>
    <xdr:sp macro="" textlink="">
      <xdr:nvSpPr>
        <xdr:cNvPr id="176" name="フローチャート: 判断 175"/>
        <xdr:cNvSpPr/>
      </xdr:nvSpPr>
      <xdr:spPr>
        <a:xfrm>
          <a:off x="4584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79375</xdr:rowOff>
    </xdr:from>
    <xdr:to xmlns:xdr="http://schemas.openxmlformats.org/drawingml/2006/spreadsheetDrawing">
      <xdr:col>19</xdr:col>
      <xdr:colOff>177800</xdr:colOff>
      <xdr:row>72</xdr:row>
      <xdr:rowOff>114935</xdr:rowOff>
    </xdr:to>
    <xdr:cxnSp macro="">
      <xdr:nvCxnSpPr>
        <xdr:cNvPr id="177" name="直線コネクタ 176"/>
        <xdr:cNvCxnSpPr/>
      </xdr:nvCxnSpPr>
      <xdr:spPr>
        <a:xfrm>
          <a:off x="2908300" y="1225232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46990</xdr:rowOff>
    </xdr:from>
    <xdr:to xmlns:xdr="http://schemas.openxmlformats.org/drawingml/2006/spreadsheetDrawing">
      <xdr:col>20</xdr:col>
      <xdr:colOff>38100</xdr:colOff>
      <xdr:row>75</xdr:row>
      <xdr:rowOff>148590</xdr:rowOff>
    </xdr:to>
    <xdr:sp macro="" textlink="">
      <xdr:nvSpPr>
        <xdr:cNvPr id="178" name="フローチャート: 判断 177"/>
        <xdr:cNvSpPr/>
      </xdr:nvSpPr>
      <xdr:spPr>
        <a:xfrm>
          <a:off x="3746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139700</xdr:rowOff>
    </xdr:from>
    <xdr:ext cx="586740" cy="259080"/>
    <xdr:sp macro="" textlink="">
      <xdr:nvSpPr>
        <xdr:cNvPr id="179" name="テキスト ボックス 178"/>
        <xdr:cNvSpPr txBox="1"/>
      </xdr:nvSpPr>
      <xdr:spPr>
        <a:xfrm>
          <a:off x="3497580" y="129984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79375</xdr:rowOff>
    </xdr:from>
    <xdr:to xmlns:xdr="http://schemas.openxmlformats.org/drawingml/2006/spreadsheetDrawing">
      <xdr:col>15</xdr:col>
      <xdr:colOff>50800</xdr:colOff>
      <xdr:row>73</xdr:row>
      <xdr:rowOff>109220</xdr:rowOff>
    </xdr:to>
    <xdr:cxnSp macro="">
      <xdr:nvCxnSpPr>
        <xdr:cNvPr id="180" name="直線コネクタ 179"/>
        <xdr:cNvCxnSpPr/>
      </xdr:nvCxnSpPr>
      <xdr:spPr>
        <a:xfrm flipV="1">
          <a:off x="2019300" y="12252325"/>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118745</xdr:rowOff>
    </xdr:from>
    <xdr:to xmlns:xdr="http://schemas.openxmlformats.org/drawingml/2006/spreadsheetDrawing">
      <xdr:col>15</xdr:col>
      <xdr:colOff>101600</xdr:colOff>
      <xdr:row>75</xdr:row>
      <xdr:rowOff>48895</xdr:rowOff>
    </xdr:to>
    <xdr:sp macro="" textlink="">
      <xdr:nvSpPr>
        <xdr:cNvPr id="181" name="フローチャート: 判断 180"/>
        <xdr:cNvSpPr/>
      </xdr:nvSpPr>
      <xdr:spPr>
        <a:xfrm>
          <a:off x="2857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40640</xdr:rowOff>
    </xdr:from>
    <xdr:ext cx="586740" cy="251460"/>
    <xdr:sp macro="" textlink="">
      <xdr:nvSpPr>
        <xdr:cNvPr id="182" name="テキスト ボックス 181"/>
        <xdr:cNvSpPr txBox="1"/>
      </xdr:nvSpPr>
      <xdr:spPr>
        <a:xfrm>
          <a:off x="2608580" y="128993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109220</xdr:rowOff>
    </xdr:from>
    <xdr:to xmlns:xdr="http://schemas.openxmlformats.org/drawingml/2006/spreadsheetDrawing">
      <xdr:col>10</xdr:col>
      <xdr:colOff>114300</xdr:colOff>
      <xdr:row>74</xdr:row>
      <xdr:rowOff>66040</xdr:rowOff>
    </xdr:to>
    <xdr:cxnSp macro="">
      <xdr:nvCxnSpPr>
        <xdr:cNvPr id="183" name="直線コネクタ 182"/>
        <xdr:cNvCxnSpPr/>
      </xdr:nvCxnSpPr>
      <xdr:spPr>
        <a:xfrm flipV="1">
          <a:off x="1130300" y="126250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164465</xdr:rowOff>
    </xdr:from>
    <xdr:to xmlns:xdr="http://schemas.openxmlformats.org/drawingml/2006/spreadsheetDrawing">
      <xdr:col>10</xdr:col>
      <xdr:colOff>165100</xdr:colOff>
      <xdr:row>77</xdr:row>
      <xdr:rowOff>94615</xdr:rowOff>
    </xdr:to>
    <xdr:sp macro="" textlink="">
      <xdr:nvSpPr>
        <xdr:cNvPr id="184" name="フローチャート: 判断 183"/>
        <xdr:cNvSpPr/>
      </xdr:nvSpPr>
      <xdr:spPr>
        <a:xfrm>
          <a:off x="196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86360</xdr:rowOff>
    </xdr:from>
    <xdr:ext cx="586740" cy="251460"/>
    <xdr:sp macro="" textlink="">
      <xdr:nvSpPr>
        <xdr:cNvPr id="185" name="テキスト ボックス 184"/>
        <xdr:cNvSpPr txBox="1"/>
      </xdr:nvSpPr>
      <xdr:spPr>
        <a:xfrm>
          <a:off x="1719580" y="132880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55880</xdr:rowOff>
    </xdr:from>
    <xdr:to xmlns:xdr="http://schemas.openxmlformats.org/drawingml/2006/spreadsheetDrawing">
      <xdr:col>6</xdr:col>
      <xdr:colOff>38100</xdr:colOff>
      <xdr:row>77</xdr:row>
      <xdr:rowOff>157480</xdr:rowOff>
    </xdr:to>
    <xdr:sp macro="" textlink="">
      <xdr:nvSpPr>
        <xdr:cNvPr id="186" name="フローチャート: 判断 185"/>
        <xdr:cNvSpPr/>
      </xdr:nvSpPr>
      <xdr:spPr>
        <a:xfrm>
          <a:off x="107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148590</xdr:rowOff>
    </xdr:from>
    <xdr:ext cx="586740" cy="259080"/>
    <xdr:sp macro="" textlink="">
      <xdr:nvSpPr>
        <xdr:cNvPr id="187" name="テキスト ボックス 186"/>
        <xdr:cNvSpPr txBox="1"/>
      </xdr:nvSpPr>
      <xdr:spPr>
        <a:xfrm>
          <a:off x="830580" y="1335024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46355</xdr:rowOff>
    </xdr:from>
    <xdr:to xmlns:xdr="http://schemas.openxmlformats.org/drawingml/2006/spreadsheetDrawing">
      <xdr:col>24</xdr:col>
      <xdr:colOff>114300</xdr:colOff>
      <xdr:row>71</xdr:row>
      <xdr:rowOff>147955</xdr:rowOff>
    </xdr:to>
    <xdr:sp macro="" textlink="">
      <xdr:nvSpPr>
        <xdr:cNvPr id="193" name="楕円 192"/>
        <xdr:cNvSpPr/>
      </xdr:nvSpPr>
      <xdr:spPr>
        <a:xfrm>
          <a:off x="4584700"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69215</xdr:rowOff>
    </xdr:from>
    <xdr:ext cx="598805" cy="259080"/>
    <xdr:sp macro="" textlink="">
      <xdr:nvSpPr>
        <xdr:cNvPr id="194" name="民生費該当値テキスト"/>
        <xdr:cNvSpPr txBox="1"/>
      </xdr:nvSpPr>
      <xdr:spPr>
        <a:xfrm>
          <a:off x="4686300" y="12070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64135</xdr:rowOff>
    </xdr:from>
    <xdr:to xmlns:xdr="http://schemas.openxmlformats.org/drawingml/2006/spreadsheetDrawing">
      <xdr:col>20</xdr:col>
      <xdr:colOff>38100</xdr:colOff>
      <xdr:row>72</xdr:row>
      <xdr:rowOff>166370</xdr:rowOff>
    </xdr:to>
    <xdr:sp macro="" textlink="">
      <xdr:nvSpPr>
        <xdr:cNvPr id="195" name="楕円 194"/>
        <xdr:cNvSpPr/>
      </xdr:nvSpPr>
      <xdr:spPr>
        <a:xfrm>
          <a:off x="3746500" y="12408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10795</xdr:rowOff>
    </xdr:from>
    <xdr:ext cx="586740" cy="258445"/>
    <xdr:sp macro="" textlink="">
      <xdr:nvSpPr>
        <xdr:cNvPr id="196" name="テキスト ボックス 195"/>
        <xdr:cNvSpPr txBox="1"/>
      </xdr:nvSpPr>
      <xdr:spPr>
        <a:xfrm>
          <a:off x="3497580" y="1218374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29210</xdr:rowOff>
    </xdr:from>
    <xdr:to xmlns:xdr="http://schemas.openxmlformats.org/drawingml/2006/spreadsheetDrawing">
      <xdr:col>15</xdr:col>
      <xdr:colOff>101600</xdr:colOff>
      <xdr:row>71</xdr:row>
      <xdr:rowOff>130175</xdr:rowOff>
    </xdr:to>
    <xdr:sp macro="" textlink="">
      <xdr:nvSpPr>
        <xdr:cNvPr id="197" name="楕円 196"/>
        <xdr:cNvSpPr/>
      </xdr:nvSpPr>
      <xdr:spPr>
        <a:xfrm>
          <a:off x="2857500" y="12202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69</xdr:row>
      <xdr:rowOff>146685</xdr:rowOff>
    </xdr:from>
    <xdr:ext cx="586740" cy="248285"/>
    <xdr:sp macro="" textlink="">
      <xdr:nvSpPr>
        <xdr:cNvPr id="198" name="テキスト ボックス 197"/>
        <xdr:cNvSpPr txBox="1"/>
      </xdr:nvSpPr>
      <xdr:spPr>
        <a:xfrm>
          <a:off x="2608580" y="11976735"/>
          <a:ext cx="5867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57785</xdr:rowOff>
    </xdr:from>
    <xdr:to xmlns:xdr="http://schemas.openxmlformats.org/drawingml/2006/spreadsheetDrawing">
      <xdr:col>10</xdr:col>
      <xdr:colOff>165100</xdr:colOff>
      <xdr:row>73</xdr:row>
      <xdr:rowOff>159385</xdr:rowOff>
    </xdr:to>
    <xdr:sp macro="" textlink="">
      <xdr:nvSpPr>
        <xdr:cNvPr id="199" name="楕円 198"/>
        <xdr:cNvSpPr/>
      </xdr:nvSpPr>
      <xdr:spPr>
        <a:xfrm>
          <a:off x="1968500" y="12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4445</xdr:rowOff>
    </xdr:from>
    <xdr:ext cx="586740" cy="259080"/>
    <xdr:sp macro="" textlink="">
      <xdr:nvSpPr>
        <xdr:cNvPr id="200" name="テキスト ボックス 199"/>
        <xdr:cNvSpPr txBox="1"/>
      </xdr:nvSpPr>
      <xdr:spPr>
        <a:xfrm>
          <a:off x="1719580" y="123488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15240</xdr:rowOff>
    </xdr:from>
    <xdr:to xmlns:xdr="http://schemas.openxmlformats.org/drawingml/2006/spreadsheetDrawing">
      <xdr:col>6</xdr:col>
      <xdr:colOff>38100</xdr:colOff>
      <xdr:row>74</xdr:row>
      <xdr:rowOff>116840</xdr:rowOff>
    </xdr:to>
    <xdr:sp macro="" textlink="">
      <xdr:nvSpPr>
        <xdr:cNvPr id="201" name="楕円 200"/>
        <xdr:cNvSpPr/>
      </xdr:nvSpPr>
      <xdr:spPr>
        <a:xfrm>
          <a:off x="1079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133350</xdr:rowOff>
    </xdr:from>
    <xdr:ext cx="586740" cy="250190"/>
    <xdr:sp macro="" textlink="">
      <xdr:nvSpPr>
        <xdr:cNvPr id="202" name="テキスト ボックス 201"/>
        <xdr:cNvSpPr txBox="1"/>
      </xdr:nvSpPr>
      <xdr:spPr>
        <a:xfrm>
          <a:off x="830580" y="1247775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820" cy="217170"/>
    <xdr:sp macro="" textlink="">
      <xdr:nvSpPr>
        <xdr:cNvPr id="211" name="テキスト ボックス 210"/>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855" cy="248920"/>
    <xdr:sp macro="" textlink="">
      <xdr:nvSpPr>
        <xdr:cNvPr id="213" name="テキスト ボックス 212"/>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1" name="テキスト ボックス 220"/>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3565" cy="258445"/>
    <xdr:sp macro="" textlink="">
      <xdr:nvSpPr>
        <xdr:cNvPr id="223" name="テキスト ボックス 222"/>
        <xdr:cNvSpPr txBox="1"/>
      </xdr:nvSpPr>
      <xdr:spPr>
        <a:xfrm>
          <a:off x="166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3565" cy="259080"/>
    <xdr:sp macro="" textlink="">
      <xdr:nvSpPr>
        <xdr:cNvPr id="225" name="テキスト ボックス 224"/>
        <xdr:cNvSpPr txBox="1"/>
      </xdr:nvSpPr>
      <xdr:spPr>
        <a:xfrm>
          <a:off x="166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3565" cy="248920"/>
    <xdr:sp macro="" textlink="">
      <xdr:nvSpPr>
        <xdr:cNvPr id="227" name="テキスト ボックス 226"/>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90170</xdr:rowOff>
    </xdr:from>
    <xdr:to xmlns:xdr="http://schemas.openxmlformats.org/drawingml/2006/spreadsheetDrawing">
      <xdr:col>24</xdr:col>
      <xdr:colOff>62865</xdr:colOff>
      <xdr:row>98</xdr:row>
      <xdr:rowOff>163830</xdr:rowOff>
    </xdr:to>
    <xdr:cxnSp macro="">
      <xdr:nvCxnSpPr>
        <xdr:cNvPr id="229" name="直線コネクタ 228"/>
        <xdr:cNvCxnSpPr/>
      </xdr:nvCxnSpPr>
      <xdr:spPr>
        <a:xfrm flipV="1">
          <a:off x="4633595" y="153492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167640</xdr:rowOff>
    </xdr:from>
    <xdr:ext cx="534670" cy="250190"/>
    <xdr:sp macro="" textlink="">
      <xdr:nvSpPr>
        <xdr:cNvPr id="230" name="衛生費最小値テキスト"/>
        <xdr:cNvSpPr txBox="1"/>
      </xdr:nvSpPr>
      <xdr:spPr>
        <a:xfrm>
          <a:off x="4686300" y="169697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163830</xdr:rowOff>
    </xdr:from>
    <xdr:to xmlns:xdr="http://schemas.openxmlformats.org/drawingml/2006/spreadsheetDrawing">
      <xdr:col>24</xdr:col>
      <xdr:colOff>152400</xdr:colOff>
      <xdr:row>98</xdr:row>
      <xdr:rowOff>163830</xdr:rowOff>
    </xdr:to>
    <xdr:cxnSp macro="">
      <xdr:nvCxnSpPr>
        <xdr:cNvPr id="231" name="直線コネクタ 230"/>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36830</xdr:rowOff>
    </xdr:from>
    <xdr:ext cx="598805" cy="259080"/>
    <xdr:sp macro="" textlink="">
      <xdr:nvSpPr>
        <xdr:cNvPr id="232" name="衛生費最大値テキスト"/>
        <xdr:cNvSpPr txBox="1"/>
      </xdr:nvSpPr>
      <xdr:spPr>
        <a:xfrm>
          <a:off x="4686300" y="1512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90170</xdr:rowOff>
    </xdr:from>
    <xdr:to xmlns:xdr="http://schemas.openxmlformats.org/drawingml/2006/spreadsheetDrawing">
      <xdr:col>24</xdr:col>
      <xdr:colOff>152400</xdr:colOff>
      <xdr:row>89</xdr:row>
      <xdr:rowOff>90170</xdr:rowOff>
    </xdr:to>
    <xdr:cxnSp macro="">
      <xdr:nvCxnSpPr>
        <xdr:cNvPr id="233" name="直線コネクタ 232"/>
        <xdr:cNvCxnSpPr/>
      </xdr:nvCxnSpPr>
      <xdr:spPr>
        <a:xfrm>
          <a:off x="45466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57150</xdr:rowOff>
    </xdr:from>
    <xdr:to xmlns:xdr="http://schemas.openxmlformats.org/drawingml/2006/spreadsheetDrawing">
      <xdr:col>24</xdr:col>
      <xdr:colOff>63500</xdr:colOff>
      <xdr:row>94</xdr:row>
      <xdr:rowOff>142240</xdr:rowOff>
    </xdr:to>
    <xdr:cxnSp macro="">
      <xdr:nvCxnSpPr>
        <xdr:cNvPr id="234" name="直線コネクタ 233"/>
        <xdr:cNvCxnSpPr/>
      </xdr:nvCxnSpPr>
      <xdr:spPr>
        <a:xfrm flipV="1">
          <a:off x="3797300" y="161734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162560</xdr:rowOff>
    </xdr:from>
    <xdr:ext cx="534670" cy="259080"/>
    <xdr:sp macro="" textlink="">
      <xdr:nvSpPr>
        <xdr:cNvPr id="235" name="衛生費平均値テキスト"/>
        <xdr:cNvSpPr txBox="1"/>
      </xdr:nvSpPr>
      <xdr:spPr>
        <a:xfrm>
          <a:off x="4686300" y="1645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12700</xdr:rowOff>
    </xdr:from>
    <xdr:to xmlns:xdr="http://schemas.openxmlformats.org/drawingml/2006/spreadsheetDrawing">
      <xdr:col>24</xdr:col>
      <xdr:colOff>114300</xdr:colOff>
      <xdr:row>96</xdr:row>
      <xdr:rowOff>114300</xdr:rowOff>
    </xdr:to>
    <xdr:sp macro="" textlink="">
      <xdr:nvSpPr>
        <xdr:cNvPr id="236" name="フローチャート: 判断 235"/>
        <xdr:cNvSpPr/>
      </xdr:nvSpPr>
      <xdr:spPr>
        <a:xfrm>
          <a:off x="4584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142240</xdr:rowOff>
    </xdr:from>
    <xdr:to xmlns:xdr="http://schemas.openxmlformats.org/drawingml/2006/spreadsheetDrawing">
      <xdr:col>19</xdr:col>
      <xdr:colOff>177800</xdr:colOff>
      <xdr:row>95</xdr:row>
      <xdr:rowOff>54610</xdr:rowOff>
    </xdr:to>
    <xdr:cxnSp macro="">
      <xdr:nvCxnSpPr>
        <xdr:cNvPr id="237" name="直線コネクタ 236"/>
        <xdr:cNvCxnSpPr/>
      </xdr:nvCxnSpPr>
      <xdr:spPr>
        <a:xfrm flipV="1">
          <a:off x="2908300" y="16258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45720</xdr:rowOff>
    </xdr:from>
    <xdr:to xmlns:xdr="http://schemas.openxmlformats.org/drawingml/2006/spreadsheetDrawing">
      <xdr:col>20</xdr:col>
      <xdr:colOff>38100</xdr:colOff>
      <xdr:row>96</xdr:row>
      <xdr:rowOff>147320</xdr:rowOff>
    </xdr:to>
    <xdr:sp macro="" textlink="">
      <xdr:nvSpPr>
        <xdr:cNvPr id="238" name="フローチャート: 判断 237"/>
        <xdr:cNvSpPr/>
      </xdr:nvSpPr>
      <xdr:spPr>
        <a:xfrm>
          <a:off x="3746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138430</xdr:rowOff>
    </xdr:from>
    <xdr:ext cx="522605" cy="259080"/>
    <xdr:sp macro="" textlink="">
      <xdr:nvSpPr>
        <xdr:cNvPr id="239" name="テキスト ボックス 238"/>
        <xdr:cNvSpPr txBox="1"/>
      </xdr:nvSpPr>
      <xdr:spPr>
        <a:xfrm>
          <a:off x="3529965" y="165976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170180</xdr:rowOff>
    </xdr:from>
    <xdr:to xmlns:xdr="http://schemas.openxmlformats.org/drawingml/2006/spreadsheetDrawing">
      <xdr:col>15</xdr:col>
      <xdr:colOff>50800</xdr:colOff>
      <xdr:row>95</xdr:row>
      <xdr:rowOff>54610</xdr:rowOff>
    </xdr:to>
    <xdr:cxnSp macro="">
      <xdr:nvCxnSpPr>
        <xdr:cNvPr id="240" name="直線コネクタ 239"/>
        <xdr:cNvCxnSpPr/>
      </xdr:nvCxnSpPr>
      <xdr:spPr>
        <a:xfrm>
          <a:off x="2019300" y="162864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8890</xdr:rowOff>
    </xdr:from>
    <xdr:to xmlns:xdr="http://schemas.openxmlformats.org/drawingml/2006/spreadsheetDrawing">
      <xdr:col>15</xdr:col>
      <xdr:colOff>101600</xdr:colOff>
      <xdr:row>96</xdr:row>
      <xdr:rowOff>110490</xdr:rowOff>
    </xdr:to>
    <xdr:sp macro="" textlink="">
      <xdr:nvSpPr>
        <xdr:cNvPr id="241" name="フローチャート: 判断 240"/>
        <xdr:cNvSpPr/>
      </xdr:nvSpPr>
      <xdr:spPr>
        <a:xfrm>
          <a:off x="2857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101600</xdr:rowOff>
    </xdr:from>
    <xdr:ext cx="522605" cy="259080"/>
    <xdr:sp macro="" textlink="">
      <xdr:nvSpPr>
        <xdr:cNvPr id="242" name="テキスト ボックス 241"/>
        <xdr:cNvSpPr txBox="1"/>
      </xdr:nvSpPr>
      <xdr:spPr>
        <a:xfrm>
          <a:off x="2640965" y="165608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170180</xdr:rowOff>
    </xdr:from>
    <xdr:to xmlns:xdr="http://schemas.openxmlformats.org/drawingml/2006/spreadsheetDrawing">
      <xdr:col>10</xdr:col>
      <xdr:colOff>114300</xdr:colOff>
      <xdr:row>95</xdr:row>
      <xdr:rowOff>80010</xdr:rowOff>
    </xdr:to>
    <xdr:cxnSp macro="">
      <xdr:nvCxnSpPr>
        <xdr:cNvPr id="243" name="直線コネクタ 242"/>
        <xdr:cNvCxnSpPr/>
      </xdr:nvCxnSpPr>
      <xdr:spPr>
        <a:xfrm flipV="1">
          <a:off x="1130300" y="162864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44" name="フローチャート: 判断 243"/>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151765</xdr:rowOff>
    </xdr:from>
    <xdr:ext cx="522605" cy="259080"/>
    <xdr:sp macro="" textlink="">
      <xdr:nvSpPr>
        <xdr:cNvPr id="245" name="テキスト ボックス 244"/>
        <xdr:cNvSpPr txBox="1"/>
      </xdr:nvSpPr>
      <xdr:spPr>
        <a:xfrm>
          <a:off x="1751965" y="16610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46" name="フローチャート: 判断 245"/>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102870</xdr:rowOff>
    </xdr:from>
    <xdr:ext cx="522605" cy="259080"/>
    <xdr:sp macro="" textlink="">
      <xdr:nvSpPr>
        <xdr:cNvPr id="247" name="テキスト ボックス 246"/>
        <xdr:cNvSpPr txBox="1"/>
      </xdr:nvSpPr>
      <xdr:spPr>
        <a:xfrm>
          <a:off x="862965" y="167335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6350</xdr:rowOff>
    </xdr:from>
    <xdr:to xmlns:xdr="http://schemas.openxmlformats.org/drawingml/2006/spreadsheetDrawing">
      <xdr:col>24</xdr:col>
      <xdr:colOff>114300</xdr:colOff>
      <xdr:row>94</xdr:row>
      <xdr:rowOff>107950</xdr:rowOff>
    </xdr:to>
    <xdr:sp macro="" textlink="">
      <xdr:nvSpPr>
        <xdr:cNvPr id="253" name="楕円 252"/>
        <xdr:cNvSpPr/>
      </xdr:nvSpPr>
      <xdr:spPr>
        <a:xfrm>
          <a:off x="4584700" y="16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29210</xdr:rowOff>
    </xdr:from>
    <xdr:ext cx="534670" cy="251460"/>
    <xdr:sp macro="" textlink="">
      <xdr:nvSpPr>
        <xdr:cNvPr id="254" name="衛生費該当値テキスト"/>
        <xdr:cNvSpPr txBox="1"/>
      </xdr:nvSpPr>
      <xdr:spPr>
        <a:xfrm>
          <a:off x="4686300" y="159740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91440</xdr:rowOff>
    </xdr:from>
    <xdr:to xmlns:xdr="http://schemas.openxmlformats.org/drawingml/2006/spreadsheetDrawing">
      <xdr:col>20</xdr:col>
      <xdr:colOff>38100</xdr:colOff>
      <xdr:row>95</xdr:row>
      <xdr:rowOff>21590</xdr:rowOff>
    </xdr:to>
    <xdr:sp macro="" textlink="">
      <xdr:nvSpPr>
        <xdr:cNvPr id="255" name="楕円 254"/>
        <xdr:cNvSpPr/>
      </xdr:nvSpPr>
      <xdr:spPr>
        <a:xfrm>
          <a:off x="3746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38100</xdr:rowOff>
    </xdr:from>
    <xdr:ext cx="522605" cy="259080"/>
    <xdr:sp macro="" textlink="">
      <xdr:nvSpPr>
        <xdr:cNvPr id="256" name="テキスト ボックス 255"/>
        <xdr:cNvSpPr txBox="1"/>
      </xdr:nvSpPr>
      <xdr:spPr>
        <a:xfrm>
          <a:off x="3529965" y="159829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3810</xdr:rowOff>
    </xdr:from>
    <xdr:to xmlns:xdr="http://schemas.openxmlformats.org/drawingml/2006/spreadsheetDrawing">
      <xdr:col>15</xdr:col>
      <xdr:colOff>101600</xdr:colOff>
      <xdr:row>95</xdr:row>
      <xdr:rowOff>105410</xdr:rowOff>
    </xdr:to>
    <xdr:sp macro="" textlink="">
      <xdr:nvSpPr>
        <xdr:cNvPr id="257" name="楕円 256"/>
        <xdr:cNvSpPr/>
      </xdr:nvSpPr>
      <xdr:spPr>
        <a:xfrm>
          <a:off x="2857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121920</xdr:rowOff>
    </xdr:from>
    <xdr:ext cx="522605" cy="250190"/>
    <xdr:sp macro="" textlink="">
      <xdr:nvSpPr>
        <xdr:cNvPr id="258" name="テキスト ボックス 257"/>
        <xdr:cNvSpPr txBox="1"/>
      </xdr:nvSpPr>
      <xdr:spPr>
        <a:xfrm>
          <a:off x="2640965" y="1606677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119380</xdr:rowOff>
    </xdr:from>
    <xdr:to xmlns:xdr="http://schemas.openxmlformats.org/drawingml/2006/spreadsheetDrawing">
      <xdr:col>10</xdr:col>
      <xdr:colOff>165100</xdr:colOff>
      <xdr:row>95</xdr:row>
      <xdr:rowOff>49530</xdr:rowOff>
    </xdr:to>
    <xdr:sp macro="" textlink="">
      <xdr:nvSpPr>
        <xdr:cNvPr id="259" name="楕円 258"/>
        <xdr:cNvSpPr/>
      </xdr:nvSpPr>
      <xdr:spPr>
        <a:xfrm>
          <a:off x="1968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66040</xdr:rowOff>
    </xdr:from>
    <xdr:ext cx="522605" cy="248920"/>
    <xdr:sp macro="" textlink="">
      <xdr:nvSpPr>
        <xdr:cNvPr id="260" name="テキスト ボックス 259"/>
        <xdr:cNvSpPr txBox="1"/>
      </xdr:nvSpPr>
      <xdr:spPr>
        <a:xfrm>
          <a:off x="1751965" y="160108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29210</xdr:rowOff>
    </xdr:from>
    <xdr:to xmlns:xdr="http://schemas.openxmlformats.org/drawingml/2006/spreadsheetDrawing">
      <xdr:col>6</xdr:col>
      <xdr:colOff>38100</xdr:colOff>
      <xdr:row>95</xdr:row>
      <xdr:rowOff>130810</xdr:rowOff>
    </xdr:to>
    <xdr:sp macro="" textlink="">
      <xdr:nvSpPr>
        <xdr:cNvPr id="261" name="楕円 260"/>
        <xdr:cNvSpPr/>
      </xdr:nvSpPr>
      <xdr:spPr>
        <a:xfrm>
          <a:off x="1079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147320</xdr:rowOff>
    </xdr:from>
    <xdr:ext cx="522605" cy="259080"/>
    <xdr:sp macro="" textlink="">
      <xdr:nvSpPr>
        <xdr:cNvPr id="262" name="テキスト ボックス 261"/>
        <xdr:cNvSpPr txBox="1"/>
      </xdr:nvSpPr>
      <xdr:spPr>
        <a:xfrm>
          <a:off x="862965" y="160921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820" cy="217170"/>
    <xdr:sp macro="" textlink="">
      <xdr:nvSpPr>
        <xdr:cNvPr id="271" name="テキスト ボックス 270"/>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6855" cy="248920"/>
    <xdr:sp macro="" textlink="">
      <xdr:nvSpPr>
        <xdr:cNvPr id="274" name="テキスト ボックス 273"/>
        <xdr:cNvSpPr txBox="1"/>
      </xdr:nvSpPr>
      <xdr:spPr>
        <a:xfrm>
          <a:off x="6355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5295" cy="248920"/>
    <xdr:sp macro="" textlink="">
      <xdr:nvSpPr>
        <xdr:cNvPr id="276" name="テキスト ボックス 275"/>
        <xdr:cNvSpPr txBox="1"/>
      </xdr:nvSpPr>
      <xdr:spPr>
        <a:xfrm>
          <a:off x="6136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5295" cy="248920"/>
    <xdr:sp macro="" textlink="">
      <xdr:nvSpPr>
        <xdr:cNvPr id="278" name="テキスト ボックス 277"/>
        <xdr:cNvSpPr txBox="1"/>
      </xdr:nvSpPr>
      <xdr:spPr>
        <a:xfrm>
          <a:off x="6136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5295" cy="248920"/>
    <xdr:sp macro="" textlink="">
      <xdr:nvSpPr>
        <xdr:cNvPr id="280" name="テキスト ボックス 279"/>
        <xdr:cNvSpPr txBox="1"/>
      </xdr:nvSpPr>
      <xdr:spPr>
        <a:xfrm>
          <a:off x="6136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295" cy="248920"/>
    <xdr:sp macro="" textlink="">
      <xdr:nvSpPr>
        <xdr:cNvPr id="282" name="テキスト ボックス 281"/>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57785</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5"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4445</xdr:rowOff>
    </xdr:from>
    <xdr:ext cx="469900" cy="259080"/>
    <xdr:sp macro="" textlink="">
      <xdr:nvSpPr>
        <xdr:cNvPr id="287" name="労働費最大値テキスト"/>
        <xdr:cNvSpPr txBox="1"/>
      </xdr:nvSpPr>
      <xdr:spPr>
        <a:xfrm>
          <a:off x="10528300" y="514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57785</xdr:rowOff>
    </xdr:from>
    <xdr:to xmlns:xdr="http://schemas.openxmlformats.org/drawingml/2006/spreadsheetDrawing">
      <xdr:col>55</xdr:col>
      <xdr:colOff>88900</xdr:colOff>
      <xdr:row>31</xdr:row>
      <xdr:rowOff>57785</xdr:rowOff>
    </xdr:to>
    <xdr:cxnSp macro="">
      <xdr:nvCxnSpPr>
        <xdr:cNvPr id="288" name="直線コネクタ 287"/>
        <xdr:cNvCxnSpPr/>
      </xdr:nvCxnSpPr>
      <xdr:spPr>
        <a:xfrm>
          <a:off x="10388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148590</xdr:rowOff>
    </xdr:from>
    <xdr:to xmlns:xdr="http://schemas.openxmlformats.org/drawingml/2006/spreadsheetDrawing">
      <xdr:col>55</xdr:col>
      <xdr:colOff>0</xdr:colOff>
      <xdr:row>37</xdr:row>
      <xdr:rowOff>154940</xdr:rowOff>
    </xdr:to>
    <xdr:cxnSp macro="">
      <xdr:nvCxnSpPr>
        <xdr:cNvPr id="289" name="直線コネクタ 288"/>
        <xdr:cNvCxnSpPr/>
      </xdr:nvCxnSpPr>
      <xdr:spPr>
        <a:xfrm flipV="1">
          <a:off x="96393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43815</xdr:rowOff>
    </xdr:from>
    <xdr:ext cx="378460" cy="248285"/>
    <xdr:sp macro="" textlink="">
      <xdr:nvSpPr>
        <xdr:cNvPr id="290" name="労働費平均値テキスト"/>
        <xdr:cNvSpPr txBox="1"/>
      </xdr:nvSpPr>
      <xdr:spPr>
        <a:xfrm>
          <a:off x="10528300" y="621601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20955</xdr:rowOff>
    </xdr:from>
    <xdr:to xmlns:xdr="http://schemas.openxmlformats.org/drawingml/2006/spreadsheetDrawing">
      <xdr:col>55</xdr:col>
      <xdr:colOff>50800</xdr:colOff>
      <xdr:row>37</xdr:row>
      <xdr:rowOff>122555</xdr:rowOff>
    </xdr:to>
    <xdr:sp macro="" textlink="">
      <xdr:nvSpPr>
        <xdr:cNvPr id="291" name="フローチャート: 判断 290"/>
        <xdr:cNvSpPr/>
      </xdr:nvSpPr>
      <xdr:spPr>
        <a:xfrm>
          <a:off x="10426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153670</xdr:rowOff>
    </xdr:from>
    <xdr:to xmlns:xdr="http://schemas.openxmlformats.org/drawingml/2006/spreadsheetDrawing">
      <xdr:col>50</xdr:col>
      <xdr:colOff>114300</xdr:colOff>
      <xdr:row>37</xdr:row>
      <xdr:rowOff>154940</xdr:rowOff>
    </xdr:to>
    <xdr:cxnSp macro="">
      <xdr:nvCxnSpPr>
        <xdr:cNvPr id="292" name="直線コネクタ 291"/>
        <xdr:cNvCxnSpPr/>
      </xdr:nvCxnSpPr>
      <xdr:spPr>
        <a:xfrm>
          <a:off x="8750300" y="6497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1905</xdr:rowOff>
    </xdr:from>
    <xdr:to xmlns:xdr="http://schemas.openxmlformats.org/drawingml/2006/spreadsheetDrawing">
      <xdr:col>50</xdr:col>
      <xdr:colOff>165100</xdr:colOff>
      <xdr:row>37</xdr:row>
      <xdr:rowOff>103505</xdr:rowOff>
    </xdr:to>
    <xdr:sp macro="" textlink="">
      <xdr:nvSpPr>
        <xdr:cNvPr id="293" name="フローチャート: 判断 292"/>
        <xdr:cNvSpPr/>
      </xdr:nvSpPr>
      <xdr:spPr>
        <a:xfrm>
          <a:off x="9588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120650</xdr:rowOff>
    </xdr:from>
    <xdr:ext cx="378460" cy="251460"/>
    <xdr:sp macro="" textlink="">
      <xdr:nvSpPr>
        <xdr:cNvPr id="294" name="テキスト ボックス 293"/>
        <xdr:cNvSpPr txBox="1"/>
      </xdr:nvSpPr>
      <xdr:spPr>
        <a:xfrm>
          <a:off x="9450070" y="61214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153670</xdr:rowOff>
    </xdr:from>
    <xdr:to xmlns:xdr="http://schemas.openxmlformats.org/drawingml/2006/spreadsheetDrawing">
      <xdr:col>45</xdr:col>
      <xdr:colOff>177800</xdr:colOff>
      <xdr:row>37</xdr:row>
      <xdr:rowOff>160020</xdr:rowOff>
    </xdr:to>
    <xdr:cxnSp macro="">
      <xdr:nvCxnSpPr>
        <xdr:cNvPr id="295" name="直線コネクタ 294"/>
        <xdr:cNvCxnSpPr/>
      </xdr:nvCxnSpPr>
      <xdr:spPr>
        <a:xfrm flipV="1">
          <a:off x="7861300" y="6497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76835</xdr:rowOff>
    </xdr:from>
    <xdr:to xmlns:xdr="http://schemas.openxmlformats.org/drawingml/2006/spreadsheetDrawing">
      <xdr:col>46</xdr:col>
      <xdr:colOff>38100</xdr:colOff>
      <xdr:row>37</xdr:row>
      <xdr:rowOff>6985</xdr:rowOff>
    </xdr:to>
    <xdr:sp macro="" textlink="">
      <xdr:nvSpPr>
        <xdr:cNvPr id="296" name="フローチャート: 判断 295"/>
        <xdr:cNvSpPr/>
      </xdr:nvSpPr>
      <xdr:spPr>
        <a:xfrm>
          <a:off x="869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23495</xdr:rowOff>
    </xdr:from>
    <xdr:ext cx="378460" cy="259080"/>
    <xdr:sp macro="" textlink="">
      <xdr:nvSpPr>
        <xdr:cNvPr id="297" name="テキスト ボックス 296"/>
        <xdr:cNvSpPr txBox="1"/>
      </xdr:nvSpPr>
      <xdr:spPr>
        <a:xfrm>
          <a:off x="8561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156210</xdr:rowOff>
    </xdr:from>
    <xdr:to xmlns:xdr="http://schemas.openxmlformats.org/drawingml/2006/spreadsheetDrawing">
      <xdr:col>41</xdr:col>
      <xdr:colOff>50800</xdr:colOff>
      <xdr:row>37</xdr:row>
      <xdr:rowOff>160020</xdr:rowOff>
    </xdr:to>
    <xdr:cxnSp macro="">
      <xdr:nvCxnSpPr>
        <xdr:cNvPr id="298" name="直線コネクタ 297"/>
        <xdr:cNvCxnSpPr/>
      </xdr:nvCxnSpPr>
      <xdr:spPr>
        <a:xfrm>
          <a:off x="6972300" y="6499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22225</xdr:rowOff>
    </xdr:from>
    <xdr:to xmlns:xdr="http://schemas.openxmlformats.org/drawingml/2006/spreadsheetDrawing">
      <xdr:col>41</xdr:col>
      <xdr:colOff>101600</xdr:colOff>
      <xdr:row>37</xdr:row>
      <xdr:rowOff>123825</xdr:rowOff>
    </xdr:to>
    <xdr:sp macro="" textlink="">
      <xdr:nvSpPr>
        <xdr:cNvPr id="299" name="フローチャート: 判断 298"/>
        <xdr:cNvSpPr/>
      </xdr:nvSpPr>
      <xdr:spPr>
        <a:xfrm>
          <a:off x="781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140335</xdr:rowOff>
    </xdr:from>
    <xdr:ext cx="378460" cy="259080"/>
    <xdr:sp macro="" textlink="">
      <xdr:nvSpPr>
        <xdr:cNvPr id="300" name="テキスト ボックス 299"/>
        <xdr:cNvSpPr txBox="1"/>
      </xdr:nvSpPr>
      <xdr:spPr>
        <a:xfrm>
          <a:off x="7672070" y="6141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91440</xdr:rowOff>
    </xdr:from>
    <xdr:to xmlns:xdr="http://schemas.openxmlformats.org/drawingml/2006/spreadsheetDrawing">
      <xdr:col>36</xdr:col>
      <xdr:colOff>165100</xdr:colOff>
      <xdr:row>38</xdr:row>
      <xdr:rowOff>21590</xdr:rowOff>
    </xdr:to>
    <xdr:sp macro="" textlink="">
      <xdr:nvSpPr>
        <xdr:cNvPr id="301" name="フローチャート: 判断 300"/>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38100</xdr:rowOff>
    </xdr:from>
    <xdr:ext cx="378460" cy="259080"/>
    <xdr:sp macro="" textlink="">
      <xdr:nvSpPr>
        <xdr:cNvPr id="302" name="テキスト ボックス 301"/>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27940</xdr:rowOff>
    </xdr:to>
    <xdr:sp macro="" textlink="">
      <xdr:nvSpPr>
        <xdr:cNvPr id="308" name="楕円 307"/>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76200</xdr:rowOff>
    </xdr:from>
    <xdr:ext cx="378460" cy="250190"/>
    <xdr:sp macro="" textlink="">
      <xdr:nvSpPr>
        <xdr:cNvPr id="309" name="労働費該当値テキスト"/>
        <xdr:cNvSpPr txBox="1"/>
      </xdr:nvSpPr>
      <xdr:spPr>
        <a:xfrm>
          <a:off x="1052830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103505</xdr:rowOff>
    </xdr:from>
    <xdr:to xmlns:xdr="http://schemas.openxmlformats.org/drawingml/2006/spreadsheetDrawing">
      <xdr:col>50</xdr:col>
      <xdr:colOff>165100</xdr:colOff>
      <xdr:row>38</xdr:row>
      <xdr:rowOff>33655</xdr:rowOff>
    </xdr:to>
    <xdr:sp macro="" textlink="">
      <xdr:nvSpPr>
        <xdr:cNvPr id="310" name="楕円 309"/>
        <xdr:cNvSpPr/>
      </xdr:nvSpPr>
      <xdr:spPr>
        <a:xfrm>
          <a:off x="958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24765</xdr:rowOff>
    </xdr:from>
    <xdr:ext cx="378460" cy="259080"/>
    <xdr:sp macro="" textlink="">
      <xdr:nvSpPr>
        <xdr:cNvPr id="311" name="テキスト ボックス 310"/>
        <xdr:cNvSpPr txBox="1"/>
      </xdr:nvSpPr>
      <xdr:spPr>
        <a:xfrm>
          <a:off x="9450070" y="6539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102870</xdr:rowOff>
    </xdr:from>
    <xdr:to xmlns:xdr="http://schemas.openxmlformats.org/drawingml/2006/spreadsheetDrawing">
      <xdr:col>46</xdr:col>
      <xdr:colOff>38100</xdr:colOff>
      <xdr:row>38</xdr:row>
      <xdr:rowOff>33020</xdr:rowOff>
    </xdr:to>
    <xdr:sp macro="" textlink="">
      <xdr:nvSpPr>
        <xdr:cNvPr id="312" name="楕円 311"/>
        <xdr:cNvSpPr/>
      </xdr:nvSpPr>
      <xdr:spPr>
        <a:xfrm>
          <a:off x="869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24130</xdr:rowOff>
    </xdr:from>
    <xdr:ext cx="378460" cy="259080"/>
    <xdr:sp macro="" textlink="">
      <xdr:nvSpPr>
        <xdr:cNvPr id="313" name="テキスト ボックス 312"/>
        <xdr:cNvSpPr txBox="1"/>
      </xdr:nvSpPr>
      <xdr:spPr>
        <a:xfrm>
          <a:off x="8561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109220</xdr:rowOff>
    </xdr:from>
    <xdr:to xmlns:xdr="http://schemas.openxmlformats.org/drawingml/2006/spreadsheetDrawing">
      <xdr:col>41</xdr:col>
      <xdr:colOff>101600</xdr:colOff>
      <xdr:row>38</xdr:row>
      <xdr:rowOff>39370</xdr:rowOff>
    </xdr:to>
    <xdr:sp macro="" textlink="">
      <xdr:nvSpPr>
        <xdr:cNvPr id="314" name="楕円 313"/>
        <xdr:cNvSpPr/>
      </xdr:nvSpPr>
      <xdr:spPr>
        <a:xfrm>
          <a:off x="781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30480</xdr:rowOff>
    </xdr:from>
    <xdr:ext cx="378460" cy="250190"/>
    <xdr:sp macro="" textlink="">
      <xdr:nvSpPr>
        <xdr:cNvPr id="315" name="テキスト ボックス 314"/>
        <xdr:cNvSpPr txBox="1"/>
      </xdr:nvSpPr>
      <xdr:spPr>
        <a:xfrm>
          <a:off x="7672070" y="65455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105410</xdr:rowOff>
    </xdr:from>
    <xdr:to xmlns:xdr="http://schemas.openxmlformats.org/drawingml/2006/spreadsheetDrawing">
      <xdr:col>36</xdr:col>
      <xdr:colOff>165100</xdr:colOff>
      <xdr:row>38</xdr:row>
      <xdr:rowOff>35560</xdr:rowOff>
    </xdr:to>
    <xdr:sp macro="" textlink="">
      <xdr:nvSpPr>
        <xdr:cNvPr id="316" name="楕円 315"/>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26670</xdr:rowOff>
    </xdr:from>
    <xdr:ext cx="378460" cy="259080"/>
    <xdr:sp macro="" textlink="">
      <xdr:nvSpPr>
        <xdr:cNvPr id="317" name="テキスト ボックス 316"/>
        <xdr:cNvSpPr txBox="1"/>
      </xdr:nvSpPr>
      <xdr:spPr>
        <a:xfrm>
          <a:off x="6783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820" cy="217170"/>
    <xdr:sp macro="" textlink="">
      <xdr:nvSpPr>
        <xdr:cNvPr id="326" name="テキスト ボックス 325"/>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855" cy="259080"/>
    <xdr:sp macro="" textlink="">
      <xdr:nvSpPr>
        <xdr:cNvPr id="329" name="テキスト ボックス 328"/>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3" name="テキスト ボックス 332"/>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3565" cy="259080"/>
    <xdr:sp macro="" textlink="">
      <xdr:nvSpPr>
        <xdr:cNvPr id="337" name="テキスト ボックス 336"/>
        <xdr:cNvSpPr txBox="1"/>
      </xdr:nvSpPr>
      <xdr:spPr>
        <a:xfrm>
          <a:off x="6008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3565" cy="248920"/>
    <xdr:sp macro="" textlink="">
      <xdr:nvSpPr>
        <xdr:cNvPr id="339" name="テキスト ボックス 338"/>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11430</xdr:rowOff>
    </xdr:from>
    <xdr:to xmlns:xdr="http://schemas.openxmlformats.org/drawingml/2006/spreadsheetDrawing">
      <xdr:col>54</xdr:col>
      <xdr:colOff>189865</xdr:colOff>
      <xdr:row>58</xdr:row>
      <xdr:rowOff>143510</xdr:rowOff>
    </xdr:to>
    <xdr:cxnSp macro="">
      <xdr:nvCxnSpPr>
        <xdr:cNvPr id="341" name="直線コネクタ 340"/>
        <xdr:cNvCxnSpPr/>
      </xdr:nvCxnSpPr>
      <xdr:spPr>
        <a:xfrm flipV="1">
          <a:off x="10475595" y="892683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146685</xdr:rowOff>
    </xdr:from>
    <xdr:ext cx="469900" cy="248285"/>
    <xdr:sp macro="" textlink="">
      <xdr:nvSpPr>
        <xdr:cNvPr id="342" name="農林水産業費最小値テキスト"/>
        <xdr:cNvSpPr txBox="1"/>
      </xdr:nvSpPr>
      <xdr:spPr>
        <a:xfrm>
          <a:off x="10528300" y="10090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3" name="直線コネクタ 342"/>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129540</xdr:rowOff>
    </xdr:from>
    <xdr:ext cx="534670" cy="259080"/>
    <xdr:sp macro="" textlink="">
      <xdr:nvSpPr>
        <xdr:cNvPr id="344" name="農林水産業費最大値テキスト"/>
        <xdr:cNvSpPr txBox="1"/>
      </xdr:nvSpPr>
      <xdr:spPr>
        <a:xfrm>
          <a:off x="10528300" y="870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11430</xdr:rowOff>
    </xdr:from>
    <xdr:to xmlns:xdr="http://schemas.openxmlformats.org/drawingml/2006/spreadsheetDrawing">
      <xdr:col>55</xdr:col>
      <xdr:colOff>88900</xdr:colOff>
      <xdr:row>52</xdr:row>
      <xdr:rowOff>11430</xdr:rowOff>
    </xdr:to>
    <xdr:cxnSp macro="">
      <xdr:nvCxnSpPr>
        <xdr:cNvPr id="345" name="直線コネクタ 344"/>
        <xdr:cNvCxnSpPr/>
      </xdr:nvCxnSpPr>
      <xdr:spPr>
        <a:xfrm>
          <a:off x="10388600" y="892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69850</xdr:rowOff>
    </xdr:from>
    <xdr:to xmlns:xdr="http://schemas.openxmlformats.org/drawingml/2006/spreadsheetDrawing">
      <xdr:col>55</xdr:col>
      <xdr:colOff>0</xdr:colOff>
      <xdr:row>52</xdr:row>
      <xdr:rowOff>11430</xdr:rowOff>
    </xdr:to>
    <xdr:cxnSp macro="">
      <xdr:nvCxnSpPr>
        <xdr:cNvPr id="346" name="直線コネクタ 345"/>
        <xdr:cNvCxnSpPr/>
      </xdr:nvCxnSpPr>
      <xdr:spPr>
        <a:xfrm>
          <a:off x="9639300" y="881380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42545</xdr:rowOff>
    </xdr:from>
    <xdr:ext cx="534670" cy="249555"/>
    <xdr:sp macro="" textlink="">
      <xdr:nvSpPr>
        <xdr:cNvPr id="347" name="農林水産業費平均値テキスト"/>
        <xdr:cNvSpPr txBox="1"/>
      </xdr:nvSpPr>
      <xdr:spPr>
        <a:xfrm>
          <a:off x="10528300" y="9643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64135</xdr:rowOff>
    </xdr:from>
    <xdr:to xmlns:xdr="http://schemas.openxmlformats.org/drawingml/2006/spreadsheetDrawing">
      <xdr:col>55</xdr:col>
      <xdr:colOff>50800</xdr:colOff>
      <xdr:row>56</xdr:row>
      <xdr:rowOff>166370</xdr:rowOff>
    </xdr:to>
    <xdr:sp macro="" textlink="">
      <xdr:nvSpPr>
        <xdr:cNvPr id="348" name="フローチャート: 判断 347"/>
        <xdr:cNvSpPr/>
      </xdr:nvSpPr>
      <xdr:spPr>
        <a:xfrm>
          <a:off x="104267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69850</xdr:rowOff>
    </xdr:from>
    <xdr:to xmlns:xdr="http://schemas.openxmlformats.org/drawingml/2006/spreadsheetDrawing">
      <xdr:col>50</xdr:col>
      <xdr:colOff>114300</xdr:colOff>
      <xdr:row>52</xdr:row>
      <xdr:rowOff>36195</xdr:rowOff>
    </xdr:to>
    <xdr:cxnSp macro="">
      <xdr:nvCxnSpPr>
        <xdr:cNvPr id="349" name="直線コネクタ 348"/>
        <xdr:cNvCxnSpPr/>
      </xdr:nvCxnSpPr>
      <xdr:spPr>
        <a:xfrm flipV="1">
          <a:off x="8750300" y="8813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33020</xdr:rowOff>
    </xdr:from>
    <xdr:to xmlns:xdr="http://schemas.openxmlformats.org/drawingml/2006/spreadsheetDrawing">
      <xdr:col>50</xdr:col>
      <xdr:colOff>165100</xdr:colOff>
      <xdr:row>56</xdr:row>
      <xdr:rowOff>134620</xdr:rowOff>
    </xdr:to>
    <xdr:sp macro="" textlink="">
      <xdr:nvSpPr>
        <xdr:cNvPr id="350" name="フローチャート: 判断 349"/>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125730</xdr:rowOff>
    </xdr:from>
    <xdr:ext cx="522605" cy="259080"/>
    <xdr:sp macro="" textlink="">
      <xdr:nvSpPr>
        <xdr:cNvPr id="351" name="テキスト ボックス 350"/>
        <xdr:cNvSpPr txBox="1"/>
      </xdr:nvSpPr>
      <xdr:spPr>
        <a:xfrm>
          <a:off x="9371965" y="97269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36195</xdr:rowOff>
    </xdr:from>
    <xdr:to xmlns:xdr="http://schemas.openxmlformats.org/drawingml/2006/spreadsheetDrawing">
      <xdr:col>45</xdr:col>
      <xdr:colOff>177800</xdr:colOff>
      <xdr:row>52</xdr:row>
      <xdr:rowOff>144780</xdr:rowOff>
    </xdr:to>
    <xdr:cxnSp macro="">
      <xdr:nvCxnSpPr>
        <xdr:cNvPr id="352" name="直線コネクタ 351"/>
        <xdr:cNvCxnSpPr/>
      </xdr:nvCxnSpPr>
      <xdr:spPr>
        <a:xfrm flipV="1">
          <a:off x="7861300" y="89515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61595</xdr:rowOff>
    </xdr:from>
    <xdr:to xmlns:xdr="http://schemas.openxmlformats.org/drawingml/2006/spreadsheetDrawing">
      <xdr:col>46</xdr:col>
      <xdr:colOff>38100</xdr:colOff>
      <xdr:row>56</xdr:row>
      <xdr:rowOff>163195</xdr:rowOff>
    </xdr:to>
    <xdr:sp macro="" textlink="">
      <xdr:nvSpPr>
        <xdr:cNvPr id="353" name="フローチャート: 判断 352"/>
        <xdr:cNvSpPr/>
      </xdr:nvSpPr>
      <xdr:spPr>
        <a:xfrm>
          <a:off x="8699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154940</xdr:rowOff>
    </xdr:from>
    <xdr:ext cx="522605" cy="251460"/>
    <xdr:sp macro="" textlink="">
      <xdr:nvSpPr>
        <xdr:cNvPr id="354" name="テキスト ボックス 353"/>
        <xdr:cNvSpPr txBox="1"/>
      </xdr:nvSpPr>
      <xdr:spPr>
        <a:xfrm>
          <a:off x="8482965" y="97561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144780</xdr:rowOff>
    </xdr:from>
    <xdr:to xmlns:xdr="http://schemas.openxmlformats.org/drawingml/2006/spreadsheetDrawing">
      <xdr:col>41</xdr:col>
      <xdr:colOff>50800</xdr:colOff>
      <xdr:row>53</xdr:row>
      <xdr:rowOff>57785</xdr:rowOff>
    </xdr:to>
    <xdr:cxnSp macro="">
      <xdr:nvCxnSpPr>
        <xdr:cNvPr id="355" name="直線コネクタ 354"/>
        <xdr:cNvCxnSpPr/>
      </xdr:nvCxnSpPr>
      <xdr:spPr>
        <a:xfrm flipV="1">
          <a:off x="6972300" y="9060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55245</xdr:rowOff>
    </xdr:from>
    <xdr:to xmlns:xdr="http://schemas.openxmlformats.org/drawingml/2006/spreadsheetDrawing">
      <xdr:col>41</xdr:col>
      <xdr:colOff>101600</xdr:colOff>
      <xdr:row>56</xdr:row>
      <xdr:rowOff>156845</xdr:rowOff>
    </xdr:to>
    <xdr:sp macro="" textlink="">
      <xdr:nvSpPr>
        <xdr:cNvPr id="356" name="フローチャート: 判断 355"/>
        <xdr:cNvSpPr/>
      </xdr:nvSpPr>
      <xdr:spPr>
        <a:xfrm>
          <a:off x="7810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147955</xdr:rowOff>
    </xdr:from>
    <xdr:ext cx="522605" cy="258445"/>
    <xdr:sp macro="" textlink="">
      <xdr:nvSpPr>
        <xdr:cNvPr id="357" name="テキスト ボックス 356"/>
        <xdr:cNvSpPr txBox="1"/>
      </xdr:nvSpPr>
      <xdr:spPr>
        <a:xfrm>
          <a:off x="7593965" y="97491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8" name="フローチャート: 判断 357"/>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20955</xdr:rowOff>
    </xdr:from>
    <xdr:ext cx="522605" cy="248285"/>
    <xdr:sp macro="" textlink="">
      <xdr:nvSpPr>
        <xdr:cNvPr id="359" name="テキスト ボックス 358"/>
        <xdr:cNvSpPr txBox="1"/>
      </xdr:nvSpPr>
      <xdr:spPr>
        <a:xfrm>
          <a:off x="6704965" y="979360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132080</xdr:rowOff>
    </xdr:from>
    <xdr:to xmlns:xdr="http://schemas.openxmlformats.org/drawingml/2006/spreadsheetDrawing">
      <xdr:col>55</xdr:col>
      <xdr:colOff>50800</xdr:colOff>
      <xdr:row>52</xdr:row>
      <xdr:rowOff>62230</xdr:rowOff>
    </xdr:to>
    <xdr:sp macro="" textlink="">
      <xdr:nvSpPr>
        <xdr:cNvPr id="365" name="楕円 364"/>
        <xdr:cNvSpPr/>
      </xdr:nvSpPr>
      <xdr:spPr>
        <a:xfrm>
          <a:off x="10426700" y="88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85090</xdr:rowOff>
    </xdr:from>
    <xdr:ext cx="534670" cy="259080"/>
    <xdr:sp macro="" textlink="">
      <xdr:nvSpPr>
        <xdr:cNvPr id="366" name="農林水産業費該当値テキスト"/>
        <xdr:cNvSpPr txBox="1"/>
      </xdr:nvSpPr>
      <xdr:spPr>
        <a:xfrm>
          <a:off x="10528300" y="882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19050</xdr:rowOff>
    </xdr:from>
    <xdr:to xmlns:xdr="http://schemas.openxmlformats.org/drawingml/2006/spreadsheetDrawing">
      <xdr:col>50</xdr:col>
      <xdr:colOff>165100</xdr:colOff>
      <xdr:row>51</xdr:row>
      <xdr:rowOff>120650</xdr:rowOff>
    </xdr:to>
    <xdr:sp macro="" textlink="">
      <xdr:nvSpPr>
        <xdr:cNvPr id="367" name="楕円 366"/>
        <xdr:cNvSpPr/>
      </xdr:nvSpPr>
      <xdr:spPr>
        <a:xfrm>
          <a:off x="95885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137795</xdr:rowOff>
    </xdr:from>
    <xdr:ext cx="586740" cy="259080"/>
    <xdr:sp macro="" textlink="">
      <xdr:nvSpPr>
        <xdr:cNvPr id="368" name="テキスト ボックス 367"/>
        <xdr:cNvSpPr txBox="1"/>
      </xdr:nvSpPr>
      <xdr:spPr>
        <a:xfrm>
          <a:off x="9339580" y="85388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156845</xdr:rowOff>
    </xdr:from>
    <xdr:to xmlns:xdr="http://schemas.openxmlformats.org/drawingml/2006/spreadsheetDrawing">
      <xdr:col>46</xdr:col>
      <xdr:colOff>38100</xdr:colOff>
      <xdr:row>52</xdr:row>
      <xdr:rowOff>86995</xdr:rowOff>
    </xdr:to>
    <xdr:sp macro="" textlink="">
      <xdr:nvSpPr>
        <xdr:cNvPr id="369" name="楕円 368"/>
        <xdr:cNvSpPr/>
      </xdr:nvSpPr>
      <xdr:spPr>
        <a:xfrm>
          <a:off x="8699500" y="89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103505</xdr:rowOff>
    </xdr:from>
    <xdr:ext cx="522605" cy="259080"/>
    <xdr:sp macro="" textlink="">
      <xdr:nvSpPr>
        <xdr:cNvPr id="370" name="テキスト ボックス 369"/>
        <xdr:cNvSpPr txBox="1"/>
      </xdr:nvSpPr>
      <xdr:spPr>
        <a:xfrm>
          <a:off x="8482965" y="8676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93980</xdr:rowOff>
    </xdr:from>
    <xdr:to xmlns:xdr="http://schemas.openxmlformats.org/drawingml/2006/spreadsheetDrawing">
      <xdr:col>41</xdr:col>
      <xdr:colOff>101600</xdr:colOff>
      <xdr:row>53</xdr:row>
      <xdr:rowOff>24130</xdr:rowOff>
    </xdr:to>
    <xdr:sp macro="" textlink="">
      <xdr:nvSpPr>
        <xdr:cNvPr id="371" name="楕円 370"/>
        <xdr:cNvSpPr/>
      </xdr:nvSpPr>
      <xdr:spPr>
        <a:xfrm>
          <a:off x="7810500" y="90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40640</xdr:rowOff>
    </xdr:from>
    <xdr:ext cx="522605" cy="251460"/>
    <xdr:sp macro="" textlink="">
      <xdr:nvSpPr>
        <xdr:cNvPr id="372" name="テキスト ボックス 371"/>
        <xdr:cNvSpPr txBox="1"/>
      </xdr:nvSpPr>
      <xdr:spPr>
        <a:xfrm>
          <a:off x="7593965" y="87845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6985</xdr:rowOff>
    </xdr:from>
    <xdr:to xmlns:xdr="http://schemas.openxmlformats.org/drawingml/2006/spreadsheetDrawing">
      <xdr:col>36</xdr:col>
      <xdr:colOff>165100</xdr:colOff>
      <xdr:row>53</xdr:row>
      <xdr:rowOff>109220</xdr:rowOff>
    </xdr:to>
    <xdr:sp macro="" textlink="">
      <xdr:nvSpPr>
        <xdr:cNvPr id="373" name="楕円 372"/>
        <xdr:cNvSpPr/>
      </xdr:nvSpPr>
      <xdr:spPr>
        <a:xfrm>
          <a:off x="6921500" y="9093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125095</xdr:rowOff>
    </xdr:from>
    <xdr:ext cx="522605" cy="258445"/>
    <xdr:sp macro="" textlink="">
      <xdr:nvSpPr>
        <xdr:cNvPr id="374" name="テキスト ボックス 373"/>
        <xdr:cNvSpPr txBox="1"/>
      </xdr:nvSpPr>
      <xdr:spPr>
        <a:xfrm>
          <a:off x="6704965" y="88690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820" cy="217170"/>
    <xdr:sp macro="" textlink="">
      <xdr:nvSpPr>
        <xdr:cNvPr id="383" name="テキスト ボックス 382"/>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6855" cy="259080"/>
    <xdr:sp macro="" textlink="">
      <xdr:nvSpPr>
        <xdr:cNvPr id="386" name="テキスト ボックス 385"/>
        <xdr:cNvSpPr txBox="1"/>
      </xdr:nvSpPr>
      <xdr:spPr>
        <a:xfrm>
          <a:off x="6355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8" name="テキスト ボックス 397"/>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169545</xdr:rowOff>
    </xdr:from>
    <xdr:to xmlns:xdr="http://schemas.openxmlformats.org/drawingml/2006/spreadsheetDrawing">
      <xdr:col>54</xdr:col>
      <xdr:colOff>189865</xdr:colOff>
      <xdr:row>79</xdr:row>
      <xdr:rowOff>63500</xdr:rowOff>
    </xdr:to>
    <xdr:cxnSp macro="">
      <xdr:nvCxnSpPr>
        <xdr:cNvPr id="400" name="直線コネクタ 399"/>
        <xdr:cNvCxnSpPr/>
      </xdr:nvCxnSpPr>
      <xdr:spPr>
        <a:xfrm flipV="1">
          <a:off x="10475595" y="1217104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67310</xdr:rowOff>
    </xdr:from>
    <xdr:ext cx="469900" cy="259080"/>
    <xdr:sp macro="" textlink="">
      <xdr:nvSpPr>
        <xdr:cNvPr id="401" name="商工費最小値テキスト"/>
        <xdr:cNvSpPr txBox="1"/>
      </xdr:nvSpPr>
      <xdr:spPr>
        <a:xfrm>
          <a:off x="10528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63500</xdr:rowOff>
    </xdr:from>
    <xdr:to xmlns:xdr="http://schemas.openxmlformats.org/drawingml/2006/spreadsheetDrawing">
      <xdr:col>55</xdr:col>
      <xdr:colOff>88900</xdr:colOff>
      <xdr:row>79</xdr:row>
      <xdr:rowOff>63500</xdr:rowOff>
    </xdr:to>
    <xdr:cxnSp macro="">
      <xdr:nvCxnSpPr>
        <xdr:cNvPr id="402" name="直線コネクタ 401"/>
        <xdr:cNvCxnSpPr/>
      </xdr:nvCxnSpPr>
      <xdr:spPr>
        <a:xfrm>
          <a:off x="10388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116205</xdr:rowOff>
    </xdr:from>
    <xdr:ext cx="534670" cy="259080"/>
    <xdr:sp macro="" textlink="">
      <xdr:nvSpPr>
        <xdr:cNvPr id="403" name="商工費最大値テキスト"/>
        <xdr:cNvSpPr txBox="1"/>
      </xdr:nvSpPr>
      <xdr:spPr>
        <a:xfrm>
          <a:off x="10528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169545</xdr:rowOff>
    </xdr:from>
    <xdr:to xmlns:xdr="http://schemas.openxmlformats.org/drawingml/2006/spreadsheetDrawing">
      <xdr:col>55</xdr:col>
      <xdr:colOff>88900</xdr:colOff>
      <xdr:row>70</xdr:row>
      <xdr:rowOff>169545</xdr:rowOff>
    </xdr:to>
    <xdr:cxnSp macro="">
      <xdr:nvCxnSpPr>
        <xdr:cNvPr id="404" name="直線コネクタ 403"/>
        <xdr:cNvCxnSpPr/>
      </xdr:nvCxnSpPr>
      <xdr:spPr>
        <a:xfrm>
          <a:off x="10388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71755</xdr:rowOff>
    </xdr:from>
    <xdr:to xmlns:xdr="http://schemas.openxmlformats.org/drawingml/2006/spreadsheetDrawing">
      <xdr:col>55</xdr:col>
      <xdr:colOff>0</xdr:colOff>
      <xdr:row>76</xdr:row>
      <xdr:rowOff>13970</xdr:rowOff>
    </xdr:to>
    <xdr:cxnSp macro="">
      <xdr:nvCxnSpPr>
        <xdr:cNvPr id="405" name="直線コネクタ 404"/>
        <xdr:cNvCxnSpPr/>
      </xdr:nvCxnSpPr>
      <xdr:spPr>
        <a:xfrm>
          <a:off x="9639300" y="1293050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130810</xdr:rowOff>
    </xdr:from>
    <xdr:ext cx="534670" cy="259080"/>
    <xdr:sp macro="" textlink="">
      <xdr:nvSpPr>
        <xdr:cNvPr id="406" name="商工費平均値テキスト"/>
        <xdr:cNvSpPr txBox="1"/>
      </xdr:nvSpPr>
      <xdr:spPr>
        <a:xfrm>
          <a:off x="10528300" y="1298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152400</xdr:rowOff>
    </xdr:from>
    <xdr:to xmlns:xdr="http://schemas.openxmlformats.org/drawingml/2006/spreadsheetDrawing">
      <xdr:col>55</xdr:col>
      <xdr:colOff>50800</xdr:colOff>
      <xdr:row>76</xdr:row>
      <xdr:rowOff>82550</xdr:rowOff>
    </xdr:to>
    <xdr:sp macro="" textlink="">
      <xdr:nvSpPr>
        <xdr:cNvPr id="407" name="フローチャート: 判断 406"/>
        <xdr:cNvSpPr/>
      </xdr:nvSpPr>
      <xdr:spPr>
        <a:xfrm>
          <a:off x="10426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71755</xdr:rowOff>
    </xdr:from>
    <xdr:to xmlns:xdr="http://schemas.openxmlformats.org/drawingml/2006/spreadsheetDrawing">
      <xdr:col>50</xdr:col>
      <xdr:colOff>114300</xdr:colOff>
      <xdr:row>75</xdr:row>
      <xdr:rowOff>77470</xdr:rowOff>
    </xdr:to>
    <xdr:cxnSp macro="">
      <xdr:nvCxnSpPr>
        <xdr:cNvPr id="408" name="直線コネクタ 407"/>
        <xdr:cNvCxnSpPr/>
      </xdr:nvCxnSpPr>
      <xdr:spPr>
        <a:xfrm flipV="1">
          <a:off x="8750300" y="12930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67945</xdr:rowOff>
    </xdr:from>
    <xdr:to xmlns:xdr="http://schemas.openxmlformats.org/drawingml/2006/spreadsheetDrawing">
      <xdr:col>50</xdr:col>
      <xdr:colOff>165100</xdr:colOff>
      <xdr:row>75</xdr:row>
      <xdr:rowOff>169545</xdr:rowOff>
    </xdr:to>
    <xdr:sp macro="" textlink="">
      <xdr:nvSpPr>
        <xdr:cNvPr id="409" name="フローチャート: 判断 408"/>
        <xdr:cNvSpPr/>
      </xdr:nvSpPr>
      <xdr:spPr>
        <a:xfrm>
          <a:off x="9588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160655</xdr:rowOff>
    </xdr:from>
    <xdr:ext cx="522605" cy="259080"/>
    <xdr:sp macro="" textlink="">
      <xdr:nvSpPr>
        <xdr:cNvPr id="410" name="テキスト ボックス 409"/>
        <xdr:cNvSpPr txBox="1"/>
      </xdr:nvSpPr>
      <xdr:spPr>
        <a:xfrm>
          <a:off x="9371965" y="130194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77470</xdr:rowOff>
    </xdr:from>
    <xdr:to xmlns:xdr="http://schemas.openxmlformats.org/drawingml/2006/spreadsheetDrawing">
      <xdr:col>45</xdr:col>
      <xdr:colOff>177800</xdr:colOff>
      <xdr:row>75</xdr:row>
      <xdr:rowOff>143510</xdr:rowOff>
    </xdr:to>
    <xdr:cxnSp macro="">
      <xdr:nvCxnSpPr>
        <xdr:cNvPr id="411" name="直線コネクタ 410"/>
        <xdr:cNvCxnSpPr/>
      </xdr:nvCxnSpPr>
      <xdr:spPr>
        <a:xfrm flipV="1">
          <a:off x="7861300" y="12936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92710</xdr:rowOff>
    </xdr:from>
    <xdr:to xmlns:xdr="http://schemas.openxmlformats.org/drawingml/2006/spreadsheetDrawing">
      <xdr:col>46</xdr:col>
      <xdr:colOff>38100</xdr:colOff>
      <xdr:row>76</xdr:row>
      <xdr:rowOff>22860</xdr:rowOff>
    </xdr:to>
    <xdr:sp macro="" textlink="">
      <xdr:nvSpPr>
        <xdr:cNvPr id="412" name="フローチャート: 判断 411"/>
        <xdr:cNvSpPr/>
      </xdr:nvSpPr>
      <xdr:spPr>
        <a:xfrm>
          <a:off x="869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xdr:rowOff>
    </xdr:from>
    <xdr:ext cx="522605" cy="259080"/>
    <xdr:sp macro="" textlink="">
      <xdr:nvSpPr>
        <xdr:cNvPr id="413" name="テキスト ボックス 412"/>
        <xdr:cNvSpPr txBox="1"/>
      </xdr:nvSpPr>
      <xdr:spPr>
        <a:xfrm>
          <a:off x="8482965" y="130441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143510</xdr:rowOff>
    </xdr:from>
    <xdr:to xmlns:xdr="http://schemas.openxmlformats.org/drawingml/2006/spreadsheetDrawing">
      <xdr:col>41</xdr:col>
      <xdr:colOff>50800</xdr:colOff>
      <xdr:row>77</xdr:row>
      <xdr:rowOff>8890</xdr:rowOff>
    </xdr:to>
    <xdr:cxnSp macro="">
      <xdr:nvCxnSpPr>
        <xdr:cNvPr id="414" name="直線コネクタ 413"/>
        <xdr:cNvCxnSpPr/>
      </xdr:nvCxnSpPr>
      <xdr:spPr>
        <a:xfrm flipV="1">
          <a:off x="6972300" y="130022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32385</xdr:rowOff>
    </xdr:from>
    <xdr:to xmlns:xdr="http://schemas.openxmlformats.org/drawingml/2006/spreadsheetDrawing">
      <xdr:col>41</xdr:col>
      <xdr:colOff>101600</xdr:colOff>
      <xdr:row>75</xdr:row>
      <xdr:rowOff>133985</xdr:rowOff>
    </xdr:to>
    <xdr:sp macro="" textlink="">
      <xdr:nvSpPr>
        <xdr:cNvPr id="415" name="フローチャート: 判断 414"/>
        <xdr:cNvSpPr/>
      </xdr:nvSpPr>
      <xdr:spPr>
        <a:xfrm>
          <a:off x="7810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150495</xdr:rowOff>
    </xdr:from>
    <xdr:ext cx="522605" cy="259080"/>
    <xdr:sp macro="" textlink="">
      <xdr:nvSpPr>
        <xdr:cNvPr id="416" name="テキスト ボックス 415"/>
        <xdr:cNvSpPr txBox="1"/>
      </xdr:nvSpPr>
      <xdr:spPr>
        <a:xfrm>
          <a:off x="7593965" y="126663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81280</xdr:rowOff>
    </xdr:from>
    <xdr:to xmlns:xdr="http://schemas.openxmlformats.org/drawingml/2006/spreadsheetDrawing">
      <xdr:col>36</xdr:col>
      <xdr:colOff>165100</xdr:colOff>
      <xdr:row>77</xdr:row>
      <xdr:rowOff>11430</xdr:rowOff>
    </xdr:to>
    <xdr:sp macro="" textlink="">
      <xdr:nvSpPr>
        <xdr:cNvPr id="417" name="フローチャート: 判断 416"/>
        <xdr:cNvSpPr/>
      </xdr:nvSpPr>
      <xdr:spPr>
        <a:xfrm>
          <a:off x="692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27940</xdr:rowOff>
    </xdr:from>
    <xdr:ext cx="522605" cy="259080"/>
    <xdr:sp macro="" textlink="">
      <xdr:nvSpPr>
        <xdr:cNvPr id="418" name="テキスト ボックス 417"/>
        <xdr:cNvSpPr txBox="1"/>
      </xdr:nvSpPr>
      <xdr:spPr>
        <a:xfrm>
          <a:off x="6704965" y="128866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134620</xdr:rowOff>
    </xdr:from>
    <xdr:to xmlns:xdr="http://schemas.openxmlformats.org/drawingml/2006/spreadsheetDrawing">
      <xdr:col>55</xdr:col>
      <xdr:colOff>50800</xdr:colOff>
      <xdr:row>76</xdr:row>
      <xdr:rowOff>64770</xdr:rowOff>
    </xdr:to>
    <xdr:sp macro="" textlink="">
      <xdr:nvSpPr>
        <xdr:cNvPr id="424" name="楕円 423"/>
        <xdr:cNvSpPr/>
      </xdr:nvSpPr>
      <xdr:spPr>
        <a:xfrm>
          <a:off x="104267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157480</xdr:rowOff>
    </xdr:from>
    <xdr:ext cx="534670" cy="248920"/>
    <xdr:sp macro="" textlink="">
      <xdr:nvSpPr>
        <xdr:cNvPr id="425" name="商工費該当値テキスト"/>
        <xdr:cNvSpPr txBox="1"/>
      </xdr:nvSpPr>
      <xdr:spPr>
        <a:xfrm>
          <a:off x="10528300" y="128447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20955</xdr:rowOff>
    </xdr:from>
    <xdr:to xmlns:xdr="http://schemas.openxmlformats.org/drawingml/2006/spreadsheetDrawing">
      <xdr:col>50</xdr:col>
      <xdr:colOff>165100</xdr:colOff>
      <xdr:row>75</xdr:row>
      <xdr:rowOff>122555</xdr:rowOff>
    </xdr:to>
    <xdr:sp macro="" textlink="">
      <xdr:nvSpPr>
        <xdr:cNvPr id="426" name="楕円 425"/>
        <xdr:cNvSpPr/>
      </xdr:nvSpPr>
      <xdr:spPr>
        <a:xfrm>
          <a:off x="9588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139065</xdr:rowOff>
    </xdr:from>
    <xdr:ext cx="522605" cy="259080"/>
    <xdr:sp macro="" textlink="">
      <xdr:nvSpPr>
        <xdr:cNvPr id="427" name="テキスト ボックス 426"/>
        <xdr:cNvSpPr txBox="1"/>
      </xdr:nvSpPr>
      <xdr:spPr>
        <a:xfrm>
          <a:off x="9371965" y="12654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26670</xdr:rowOff>
    </xdr:from>
    <xdr:to xmlns:xdr="http://schemas.openxmlformats.org/drawingml/2006/spreadsheetDrawing">
      <xdr:col>46</xdr:col>
      <xdr:colOff>38100</xdr:colOff>
      <xdr:row>75</xdr:row>
      <xdr:rowOff>128270</xdr:rowOff>
    </xdr:to>
    <xdr:sp macro="" textlink="">
      <xdr:nvSpPr>
        <xdr:cNvPr id="428" name="楕円 427"/>
        <xdr:cNvSpPr/>
      </xdr:nvSpPr>
      <xdr:spPr>
        <a:xfrm>
          <a:off x="8699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144780</xdr:rowOff>
    </xdr:from>
    <xdr:ext cx="522605" cy="250190"/>
    <xdr:sp macro="" textlink="">
      <xdr:nvSpPr>
        <xdr:cNvPr id="429" name="テキスト ボックス 428"/>
        <xdr:cNvSpPr txBox="1"/>
      </xdr:nvSpPr>
      <xdr:spPr>
        <a:xfrm>
          <a:off x="8482965" y="1266063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92075</xdr:rowOff>
    </xdr:from>
    <xdr:to xmlns:xdr="http://schemas.openxmlformats.org/drawingml/2006/spreadsheetDrawing">
      <xdr:col>41</xdr:col>
      <xdr:colOff>101600</xdr:colOff>
      <xdr:row>76</xdr:row>
      <xdr:rowOff>22225</xdr:rowOff>
    </xdr:to>
    <xdr:sp macro="" textlink="">
      <xdr:nvSpPr>
        <xdr:cNvPr id="430" name="楕円 429"/>
        <xdr:cNvSpPr/>
      </xdr:nvSpPr>
      <xdr:spPr>
        <a:xfrm>
          <a:off x="781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xdr:rowOff>
    </xdr:from>
    <xdr:ext cx="522605" cy="259080"/>
    <xdr:sp macro="" textlink="">
      <xdr:nvSpPr>
        <xdr:cNvPr id="431" name="テキスト ボックス 430"/>
        <xdr:cNvSpPr txBox="1"/>
      </xdr:nvSpPr>
      <xdr:spPr>
        <a:xfrm>
          <a:off x="7593965" y="13043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32" name="楕円 431"/>
        <xdr:cNvSpPr/>
      </xdr:nvSpPr>
      <xdr:spPr>
        <a:xfrm>
          <a:off x="6921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50800</xdr:rowOff>
    </xdr:from>
    <xdr:ext cx="522605" cy="259080"/>
    <xdr:sp macro="" textlink="">
      <xdr:nvSpPr>
        <xdr:cNvPr id="433" name="テキスト ボックス 432"/>
        <xdr:cNvSpPr txBox="1"/>
      </xdr:nvSpPr>
      <xdr:spPr>
        <a:xfrm>
          <a:off x="6704965" y="132524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820" cy="217170"/>
    <xdr:sp macro="" textlink="">
      <xdr:nvSpPr>
        <xdr:cNvPr id="442" name="テキスト ボックス 441"/>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6855" cy="248920"/>
    <xdr:sp macro="" textlink="">
      <xdr:nvSpPr>
        <xdr:cNvPr id="444" name="テキスト ボックス 443"/>
        <xdr:cNvSpPr txBox="1"/>
      </xdr:nvSpPr>
      <xdr:spPr>
        <a:xfrm>
          <a:off x="6355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0" name="テキスト ボックス 449"/>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3565" cy="259080"/>
    <xdr:sp macro="" textlink="">
      <xdr:nvSpPr>
        <xdr:cNvPr id="454" name="テキスト ボックス 453"/>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3565" cy="248920"/>
    <xdr:sp macro="" textlink="">
      <xdr:nvSpPr>
        <xdr:cNvPr id="456" name="テキスト ボックス 455"/>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134620</xdr:rowOff>
    </xdr:from>
    <xdr:to xmlns:xdr="http://schemas.openxmlformats.org/drawingml/2006/spreadsheetDrawing">
      <xdr:col>54</xdr:col>
      <xdr:colOff>189865</xdr:colOff>
      <xdr:row>97</xdr:row>
      <xdr:rowOff>109220</xdr:rowOff>
    </xdr:to>
    <xdr:cxnSp macro="">
      <xdr:nvCxnSpPr>
        <xdr:cNvPr id="458" name="直線コネクタ 457"/>
        <xdr:cNvCxnSpPr/>
      </xdr:nvCxnSpPr>
      <xdr:spPr>
        <a:xfrm flipV="1">
          <a:off x="10475595" y="1539367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113030</xdr:rowOff>
    </xdr:from>
    <xdr:ext cx="534670" cy="259080"/>
    <xdr:sp macro="" textlink="">
      <xdr:nvSpPr>
        <xdr:cNvPr id="459" name="土木費最小値テキスト"/>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109220</xdr:rowOff>
    </xdr:from>
    <xdr:to xmlns:xdr="http://schemas.openxmlformats.org/drawingml/2006/spreadsheetDrawing">
      <xdr:col>55</xdr:col>
      <xdr:colOff>88900</xdr:colOff>
      <xdr:row>97</xdr:row>
      <xdr:rowOff>109220</xdr:rowOff>
    </xdr:to>
    <xdr:cxnSp macro="">
      <xdr:nvCxnSpPr>
        <xdr:cNvPr id="460" name="直線コネクタ 459"/>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81280</xdr:rowOff>
    </xdr:from>
    <xdr:ext cx="598805" cy="259080"/>
    <xdr:sp macro="" textlink="">
      <xdr:nvSpPr>
        <xdr:cNvPr id="461" name="土木費最大値テキスト"/>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134620</xdr:rowOff>
    </xdr:from>
    <xdr:to xmlns:xdr="http://schemas.openxmlformats.org/drawingml/2006/spreadsheetDrawing">
      <xdr:col>55</xdr:col>
      <xdr:colOff>88900</xdr:colOff>
      <xdr:row>89</xdr:row>
      <xdr:rowOff>134620</xdr:rowOff>
    </xdr:to>
    <xdr:cxnSp macro="">
      <xdr:nvCxnSpPr>
        <xdr:cNvPr id="462" name="直線コネクタ 461"/>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36195</xdr:rowOff>
    </xdr:from>
    <xdr:to xmlns:xdr="http://schemas.openxmlformats.org/drawingml/2006/spreadsheetDrawing">
      <xdr:col>55</xdr:col>
      <xdr:colOff>0</xdr:colOff>
      <xdr:row>92</xdr:row>
      <xdr:rowOff>166370</xdr:rowOff>
    </xdr:to>
    <xdr:cxnSp macro="">
      <xdr:nvCxnSpPr>
        <xdr:cNvPr id="463" name="直線コネクタ 462"/>
        <xdr:cNvCxnSpPr/>
      </xdr:nvCxnSpPr>
      <xdr:spPr>
        <a:xfrm>
          <a:off x="9639300" y="1580959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62230</xdr:rowOff>
    </xdr:from>
    <xdr:ext cx="534670" cy="259080"/>
    <xdr:sp macro="" textlink="">
      <xdr:nvSpPr>
        <xdr:cNvPr id="464" name="土木費平均値テキスト"/>
        <xdr:cNvSpPr txBox="1"/>
      </xdr:nvSpPr>
      <xdr:spPr>
        <a:xfrm>
          <a:off x="10528300" y="16178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83820</xdr:rowOff>
    </xdr:from>
    <xdr:to xmlns:xdr="http://schemas.openxmlformats.org/drawingml/2006/spreadsheetDrawing">
      <xdr:col>55</xdr:col>
      <xdr:colOff>50800</xdr:colOff>
      <xdr:row>95</xdr:row>
      <xdr:rowOff>13970</xdr:rowOff>
    </xdr:to>
    <xdr:sp macro="" textlink="">
      <xdr:nvSpPr>
        <xdr:cNvPr id="465" name="フローチャート: 判断 464"/>
        <xdr:cNvSpPr/>
      </xdr:nvSpPr>
      <xdr:spPr>
        <a:xfrm>
          <a:off x="10426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36195</xdr:rowOff>
    </xdr:from>
    <xdr:to xmlns:xdr="http://schemas.openxmlformats.org/drawingml/2006/spreadsheetDrawing">
      <xdr:col>50</xdr:col>
      <xdr:colOff>114300</xdr:colOff>
      <xdr:row>93</xdr:row>
      <xdr:rowOff>110490</xdr:rowOff>
    </xdr:to>
    <xdr:cxnSp macro="">
      <xdr:nvCxnSpPr>
        <xdr:cNvPr id="466" name="直線コネクタ 465"/>
        <xdr:cNvCxnSpPr/>
      </xdr:nvCxnSpPr>
      <xdr:spPr>
        <a:xfrm flipV="1">
          <a:off x="8750300" y="1580959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62230</xdr:rowOff>
    </xdr:from>
    <xdr:to xmlns:xdr="http://schemas.openxmlformats.org/drawingml/2006/spreadsheetDrawing">
      <xdr:col>50</xdr:col>
      <xdr:colOff>165100</xdr:colOff>
      <xdr:row>94</xdr:row>
      <xdr:rowOff>163830</xdr:rowOff>
    </xdr:to>
    <xdr:sp macro="" textlink="">
      <xdr:nvSpPr>
        <xdr:cNvPr id="467" name="フローチャート: 判断 466"/>
        <xdr:cNvSpPr/>
      </xdr:nvSpPr>
      <xdr:spPr>
        <a:xfrm>
          <a:off x="95885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154940</xdr:rowOff>
    </xdr:from>
    <xdr:ext cx="522605" cy="251460"/>
    <xdr:sp macro="" textlink="">
      <xdr:nvSpPr>
        <xdr:cNvPr id="468" name="テキスト ボックス 467"/>
        <xdr:cNvSpPr txBox="1"/>
      </xdr:nvSpPr>
      <xdr:spPr>
        <a:xfrm>
          <a:off x="9371965" y="162712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130810</xdr:rowOff>
    </xdr:from>
    <xdr:to xmlns:xdr="http://schemas.openxmlformats.org/drawingml/2006/spreadsheetDrawing">
      <xdr:col>45</xdr:col>
      <xdr:colOff>177800</xdr:colOff>
      <xdr:row>93</xdr:row>
      <xdr:rowOff>110490</xdr:rowOff>
    </xdr:to>
    <xdr:cxnSp macro="">
      <xdr:nvCxnSpPr>
        <xdr:cNvPr id="469" name="直線コネクタ 468"/>
        <xdr:cNvCxnSpPr/>
      </xdr:nvCxnSpPr>
      <xdr:spPr>
        <a:xfrm>
          <a:off x="7861300" y="159042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120650</xdr:rowOff>
    </xdr:from>
    <xdr:to xmlns:xdr="http://schemas.openxmlformats.org/drawingml/2006/spreadsheetDrawing">
      <xdr:col>46</xdr:col>
      <xdr:colOff>38100</xdr:colOff>
      <xdr:row>95</xdr:row>
      <xdr:rowOff>50800</xdr:rowOff>
    </xdr:to>
    <xdr:sp macro="" textlink="">
      <xdr:nvSpPr>
        <xdr:cNvPr id="470" name="フローチャート: 判断 469"/>
        <xdr:cNvSpPr/>
      </xdr:nvSpPr>
      <xdr:spPr>
        <a:xfrm>
          <a:off x="8699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42545</xdr:rowOff>
    </xdr:from>
    <xdr:ext cx="522605" cy="249555"/>
    <xdr:sp macro="" textlink="">
      <xdr:nvSpPr>
        <xdr:cNvPr id="471" name="テキスト ボックス 470"/>
        <xdr:cNvSpPr txBox="1"/>
      </xdr:nvSpPr>
      <xdr:spPr>
        <a:xfrm>
          <a:off x="8482965" y="163302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130810</xdr:rowOff>
    </xdr:from>
    <xdr:to xmlns:xdr="http://schemas.openxmlformats.org/drawingml/2006/spreadsheetDrawing">
      <xdr:col>41</xdr:col>
      <xdr:colOff>50800</xdr:colOff>
      <xdr:row>94</xdr:row>
      <xdr:rowOff>1905</xdr:rowOff>
    </xdr:to>
    <xdr:cxnSp macro="">
      <xdr:nvCxnSpPr>
        <xdr:cNvPr id="472" name="直線コネクタ 471"/>
        <xdr:cNvCxnSpPr/>
      </xdr:nvCxnSpPr>
      <xdr:spPr>
        <a:xfrm flipV="1">
          <a:off x="6972300" y="1590421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90805</xdr:rowOff>
    </xdr:from>
    <xdr:to xmlns:xdr="http://schemas.openxmlformats.org/drawingml/2006/spreadsheetDrawing">
      <xdr:col>41</xdr:col>
      <xdr:colOff>101600</xdr:colOff>
      <xdr:row>95</xdr:row>
      <xdr:rowOff>20955</xdr:rowOff>
    </xdr:to>
    <xdr:sp macro="" textlink="">
      <xdr:nvSpPr>
        <xdr:cNvPr id="473" name="フローチャート: 判断 472"/>
        <xdr:cNvSpPr/>
      </xdr:nvSpPr>
      <xdr:spPr>
        <a:xfrm>
          <a:off x="7810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12065</xdr:rowOff>
    </xdr:from>
    <xdr:ext cx="522605" cy="259080"/>
    <xdr:sp macro="" textlink="">
      <xdr:nvSpPr>
        <xdr:cNvPr id="474" name="テキスト ボックス 473"/>
        <xdr:cNvSpPr txBox="1"/>
      </xdr:nvSpPr>
      <xdr:spPr>
        <a:xfrm>
          <a:off x="7593965" y="162998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3810</xdr:rowOff>
    </xdr:from>
    <xdr:to xmlns:xdr="http://schemas.openxmlformats.org/drawingml/2006/spreadsheetDrawing">
      <xdr:col>36</xdr:col>
      <xdr:colOff>165100</xdr:colOff>
      <xdr:row>94</xdr:row>
      <xdr:rowOff>105410</xdr:rowOff>
    </xdr:to>
    <xdr:sp macro="" textlink="">
      <xdr:nvSpPr>
        <xdr:cNvPr id="475" name="フローチャート: 判断 474"/>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96520</xdr:rowOff>
    </xdr:from>
    <xdr:ext cx="522605" cy="259080"/>
    <xdr:sp macro="" textlink="">
      <xdr:nvSpPr>
        <xdr:cNvPr id="476" name="テキスト ボックス 475"/>
        <xdr:cNvSpPr txBox="1"/>
      </xdr:nvSpPr>
      <xdr:spPr>
        <a:xfrm>
          <a:off x="6704965" y="162128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114935</xdr:rowOff>
    </xdr:from>
    <xdr:to xmlns:xdr="http://schemas.openxmlformats.org/drawingml/2006/spreadsheetDrawing">
      <xdr:col>55</xdr:col>
      <xdr:colOff>50800</xdr:colOff>
      <xdr:row>93</xdr:row>
      <xdr:rowOff>45085</xdr:rowOff>
    </xdr:to>
    <xdr:sp macro="" textlink="">
      <xdr:nvSpPr>
        <xdr:cNvPr id="482" name="楕円 481"/>
        <xdr:cNvSpPr/>
      </xdr:nvSpPr>
      <xdr:spPr>
        <a:xfrm>
          <a:off x="104267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137795</xdr:rowOff>
    </xdr:from>
    <xdr:ext cx="534670" cy="259080"/>
    <xdr:sp macro="" textlink="">
      <xdr:nvSpPr>
        <xdr:cNvPr id="483" name="土木費該当値テキスト"/>
        <xdr:cNvSpPr txBox="1"/>
      </xdr:nvSpPr>
      <xdr:spPr>
        <a:xfrm>
          <a:off x="10528300" y="1573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156845</xdr:rowOff>
    </xdr:from>
    <xdr:to xmlns:xdr="http://schemas.openxmlformats.org/drawingml/2006/spreadsheetDrawing">
      <xdr:col>50</xdr:col>
      <xdr:colOff>165100</xdr:colOff>
      <xdr:row>92</xdr:row>
      <xdr:rowOff>86995</xdr:rowOff>
    </xdr:to>
    <xdr:sp macro="" textlink="">
      <xdr:nvSpPr>
        <xdr:cNvPr id="484" name="楕円 483"/>
        <xdr:cNvSpPr/>
      </xdr:nvSpPr>
      <xdr:spPr>
        <a:xfrm>
          <a:off x="95885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103505</xdr:rowOff>
    </xdr:from>
    <xdr:ext cx="522605" cy="259080"/>
    <xdr:sp macro="" textlink="">
      <xdr:nvSpPr>
        <xdr:cNvPr id="485" name="テキスト ボックス 484"/>
        <xdr:cNvSpPr txBox="1"/>
      </xdr:nvSpPr>
      <xdr:spPr>
        <a:xfrm>
          <a:off x="9371965" y="15534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59690</xdr:rowOff>
    </xdr:from>
    <xdr:to xmlns:xdr="http://schemas.openxmlformats.org/drawingml/2006/spreadsheetDrawing">
      <xdr:col>46</xdr:col>
      <xdr:colOff>38100</xdr:colOff>
      <xdr:row>93</xdr:row>
      <xdr:rowOff>161290</xdr:rowOff>
    </xdr:to>
    <xdr:sp macro="" textlink="">
      <xdr:nvSpPr>
        <xdr:cNvPr id="486" name="楕円 485"/>
        <xdr:cNvSpPr/>
      </xdr:nvSpPr>
      <xdr:spPr>
        <a:xfrm>
          <a:off x="8699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6350</xdr:rowOff>
    </xdr:from>
    <xdr:ext cx="522605" cy="251460"/>
    <xdr:sp macro="" textlink="">
      <xdr:nvSpPr>
        <xdr:cNvPr id="487" name="テキスト ボックス 486"/>
        <xdr:cNvSpPr txBox="1"/>
      </xdr:nvSpPr>
      <xdr:spPr>
        <a:xfrm>
          <a:off x="8482965" y="157797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80010</xdr:rowOff>
    </xdr:from>
    <xdr:to xmlns:xdr="http://schemas.openxmlformats.org/drawingml/2006/spreadsheetDrawing">
      <xdr:col>41</xdr:col>
      <xdr:colOff>101600</xdr:colOff>
      <xdr:row>93</xdr:row>
      <xdr:rowOff>10160</xdr:rowOff>
    </xdr:to>
    <xdr:sp macro="" textlink="">
      <xdr:nvSpPr>
        <xdr:cNvPr id="488" name="楕円 487"/>
        <xdr:cNvSpPr/>
      </xdr:nvSpPr>
      <xdr:spPr>
        <a:xfrm>
          <a:off x="7810500" y="158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26670</xdr:rowOff>
    </xdr:from>
    <xdr:ext cx="522605" cy="259080"/>
    <xdr:sp macro="" textlink="">
      <xdr:nvSpPr>
        <xdr:cNvPr id="489" name="テキスト ボックス 488"/>
        <xdr:cNvSpPr txBox="1"/>
      </xdr:nvSpPr>
      <xdr:spPr>
        <a:xfrm>
          <a:off x="7593965" y="15628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122555</xdr:rowOff>
    </xdr:from>
    <xdr:to xmlns:xdr="http://schemas.openxmlformats.org/drawingml/2006/spreadsheetDrawing">
      <xdr:col>36</xdr:col>
      <xdr:colOff>165100</xdr:colOff>
      <xdr:row>94</xdr:row>
      <xdr:rowOff>52705</xdr:rowOff>
    </xdr:to>
    <xdr:sp macro="" textlink="">
      <xdr:nvSpPr>
        <xdr:cNvPr id="490" name="楕円 489"/>
        <xdr:cNvSpPr/>
      </xdr:nvSpPr>
      <xdr:spPr>
        <a:xfrm>
          <a:off x="6921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69215</xdr:rowOff>
    </xdr:from>
    <xdr:ext cx="522605" cy="259080"/>
    <xdr:sp macro="" textlink="">
      <xdr:nvSpPr>
        <xdr:cNvPr id="491" name="テキスト ボックス 490"/>
        <xdr:cNvSpPr txBox="1"/>
      </xdr:nvSpPr>
      <xdr:spPr>
        <a:xfrm>
          <a:off x="6704965" y="158426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820" cy="217170"/>
    <xdr:sp macro="" textlink="">
      <xdr:nvSpPr>
        <xdr:cNvPr id="500" name="テキスト ボックス 499"/>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6855" cy="248920"/>
    <xdr:sp macro="" textlink="">
      <xdr:nvSpPr>
        <xdr:cNvPr id="503" name="テキスト ボックス 502"/>
        <xdr:cNvSpPr txBox="1"/>
      </xdr:nvSpPr>
      <xdr:spPr>
        <a:xfrm>
          <a:off x="12197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3565" cy="248920"/>
    <xdr:sp macro="" textlink="">
      <xdr:nvSpPr>
        <xdr:cNvPr id="505" name="テキスト ボックス 504"/>
        <xdr:cNvSpPr txBox="1"/>
      </xdr:nvSpPr>
      <xdr:spPr>
        <a:xfrm>
          <a:off x="11850370" y="6055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3565" cy="248920"/>
    <xdr:sp macro="" textlink="">
      <xdr:nvSpPr>
        <xdr:cNvPr id="507" name="テキスト ボックス 506"/>
        <xdr:cNvSpPr txBox="1"/>
      </xdr:nvSpPr>
      <xdr:spPr>
        <a:xfrm>
          <a:off x="11850370" y="5598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3565" cy="248920"/>
    <xdr:sp macro="" textlink="">
      <xdr:nvSpPr>
        <xdr:cNvPr id="509" name="テキスト ボックス 508"/>
        <xdr:cNvSpPr txBox="1"/>
      </xdr:nvSpPr>
      <xdr:spPr>
        <a:xfrm>
          <a:off x="11850370" y="5140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3565" cy="248920"/>
    <xdr:sp macro="" textlink="">
      <xdr:nvSpPr>
        <xdr:cNvPr id="511" name="テキスト ボックス 510"/>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88265</xdr:rowOff>
    </xdr:from>
    <xdr:to xmlns:xdr="http://schemas.openxmlformats.org/drawingml/2006/spreadsheetDrawing">
      <xdr:col>85</xdr:col>
      <xdr:colOff>126365</xdr:colOff>
      <xdr:row>38</xdr:row>
      <xdr:rowOff>74930</xdr:rowOff>
    </xdr:to>
    <xdr:cxnSp macro="">
      <xdr:nvCxnSpPr>
        <xdr:cNvPr id="513" name="直線コネクタ 512"/>
        <xdr:cNvCxnSpPr/>
      </xdr:nvCxnSpPr>
      <xdr:spPr>
        <a:xfrm flipV="1">
          <a:off x="16317595" y="55746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78105</xdr:rowOff>
    </xdr:from>
    <xdr:ext cx="534670" cy="248285"/>
    <xdr:sp macro="" textlink="">
      <xdr:nvSpPr>
        <xdr:cNvPr id="514" name="消防費最小値テキスト"/>
        <xdr:cNvSpPr txBox="1"/>
      </xdr:nvSpPr>
      <xdr:spPr>
        <a:xfrm>
          <a:off x="16370300" y="65932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74930</xdr:rowOff>
    </xdr:from>
    <xdr:to xmlns:xdr="http://schemas.openxmlformats.org/drawingml/2006/spreadsheetDrawing">
      <xdr:col>86</xdr:col>
      <xdr:colOff>25400</xdr:colOff>
      <xdr:row>38</xdr:row>
      <xdr:rowOff>74930</xdr:rowOff>
    </xdr:to>
    <xdr:cxnSp macro="">
      <xdr:nvCxnSpPr>
        <xdr:cNvPr id="515" name="直線コネクタ 514"/>
        <xdr:cNvCxnSpPr/>
      </xdr:nvCxnSpPr>
      <xdr:spPr>
        <a:xfrm>
          <a:off x="16230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34925</xdr:rowOff>
    </xdr:from>
    <xdr:ext cx="598805" cy="259080"/>
    <xdr:sp macro="" textlink="">
      <xdr:nvSpPr>
        <xdr:cNvPr id="516" name="消防費最大値テキスト"/>
        <xdr:cNvSpPr txBox="1"/>
      </xdr:nvSpPr>
      <xdr:spPr>
        <a:xfrm>
          <a:off x="16370300" y="534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88265</xdr:rowOff>
    </xdr:from>
    <xdr:to xmlns:xdr="http://schemas.openxmlformats.org/drawingml/2006/spreadsheetDrawing">
      <xdr:col>86</xdr:col>
      <xdr:colOff>25400</xdr:colOff>
      <xdr:row>32</xdr:row>
      <xdr:rowOff>88265</xdr:rowOff>
    </xdr:to>
    <xdr:cxnSp macro="">
      <xdr:nvCxnSpPr>
        <xdr:cNvPr id="517" name="直線コネクタ 516"/>
        <xdr:cNvCxnSpPr/>
      </xdr:nvCxnSpPr>
      <xdr:spPr>
        <a:xfrm>
          <a:off x="16230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57785</xdr:rowOff>
    </xdr:from>
    <xdr:to xmlns:xdr="http://schemas.openxmlformats.org/drawingml/2006/spreadsheetDrawing">
      <xdr:col>85</xdr:col>
      <xdr:colOff>127000</xdr:colOff>
      <xdr:row>37</xdr:row>
      <xdr:rowOff>151130</xdr:rowOff>
    </xdr:to>
    <xdr:cxnSp macro="">
      <xdr:nvCxnSpPr>
        <xdr:cNvPr id="518" name="直線コネクタ 517"/>
        <xdr:cNvCxnSpPr/>
      </xdr:nvCxnSpPr>
      <xdr:spPr>
        <a:xfrm flipV="1">
          <a:off x="15481300" y="640143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90170</xdr:rowOff>
    </xdr:from>
    <xdr:ext cx="534670" cy="259080"/>
    <xdr:sp macro="" textlink="">
      <xdr:nvSpPr>
        <xdr:cNvPr id="519" name="消防費平均値テキスト"/>
        <xdr:cNvSpPr txBox="1"/>
      </xdr:nvSpPr>
      <xdr:spPr>
        <a:xfrm>
          <a:off x="16370300" y="6433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111760</xdr:rowOff>
    </xdr:from>
    <xdr:to xmlns:xdr="http://schemas.openxmlformats.org/drawingml/2006/spreadsheetDrawing">
      <xdr:col>85</xdr:col>
      <xdr:colOff>177800</xdr:colOff>
      <xdr:row>38</xdr:row>
      <xdr:rowOff>41910</xdr:rowOff>
    </xdr:to>
    <xdr:sp macro="" textlink="">
      <xdr:nvSpPr>
        <xdr:cNvPr id="520" name="フローチャート: 判断 519"/>
        <xdr:cNvSpPr/>
      </xdr:nvSpPr>
      <xdr:spPr>
        <a:xfrm>
          <a:off x="16268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143510</xdr:rowOff>
    </xdr:from>
    <xdr:to xmlns:xdr="http://schemas.openxmlformats.org/drawingml/2006/spreadsheetDrawing">
      <xdr:col>81</xdr:col>
      <xdr:colOff>50800</xdr:colOff>
      <xdr:row>37</xdr:row>
      <xdr:rowOff>151130</xdr:rowOff>
    </xdr:to>
    <xdr:cxnSp macro="">
      <xdr:nvCxnSpPr>
        <xdr:cNvPr id="521" name="直線コネクタ 520"/>
        <xdr:cNvCxnSpPr/>
      </xdr:nvCxnSpPr>
      <xdr:spPr>
        <a:xfrm>
          <a:off x="14592300" y="6487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139700</xdr:rowOff>
    </xdr:from>
    <xdr:to xmlns:xdr="http://schemas.openxmlformats.org/drawingml/2006/spreadsheetDrawing">
      <xdr:col>81</xdr:col>
      <xdr:colOff>101600</xdr:colOff>
      <xdr:row>38</xdr:row>
      <xdr:rowOff>69850</xdr:rowOff>
    </xdr:to>
    <xdr:sp macro="" textlink="">
      <xdr:nvSpPr>
        <xdr:cNvPr id="522" name="フローチャート: 判断 521"/>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60960</xdr:rowOff>
    </xdr:from>
    <xdr:ext cx="522605" cy="259080"/>
    <xdr:sp macro="" textlink="">
      <xdr:nvSpPr>
        <xdr:cNvPr id="523" name="テキスト ボックス 522"/>
        <xdr:cNvSpPr txBox="1"/>
      </xdr:nvSpPr>
      <xdr:spPr>
        <a:xfrm>
          <a:off x="15213965" y="6576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143510</xdr:rowOff>
    </xdr:from>
    <xdr:to xmlns:xdr="http://schemas.openxmlformats.org/drawingml/2006/spreadsheetDrawing">
      <xdr:col>76</xdr:col>
      <xdr:colOff>114300</xdr:colOff>
      <xdr:row>37</xdr:row>
      <xdr:rowOff>149860</xdr:rowOff>
    </xdr:to>
    <xdr:cxnSp macro="">
      <xdr:nvCxnSpPr>
        <xdr:cNvPr id="524" name="直線コネクタ 523"/>
        <xdr:cNvCxnSpPr/>
      </xdr:nvCxnSpPr>
      <xdr:spPr>
        <a:xfrm flipV="1">
          <a:off x="13703300" y="6487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140335</xdr:rowOff>
    </xdr:from>
    <xdr:to xmlns:xdr="http://schemas.openxmlformats.org/drawingml/2006/spreadsheetDrawing">
      <xdr:col>76</xdr:col>
      <xdr:colOff>165100</xdr:colOff>
      <xdr:row>38</xdr:row>
      <xdr:rowOff>70485</xdr:rowOff>
    </xdr:to>
    <xdr:sp macro="" textlink="">
      <xdr:nvSpPr>
        <xdr:cNvPr id="525" name="フローチャート: 判断 524"/>
        <xdr:cNvSpPr/>
      </xdr:nvSpPr>
      <xdr:spPr>
        <a:xfrm>
          <a:off x="14541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62230</xdr:rowOff>
    </xdr:from>
    <xdr:ext cx="522605" cy="259080"/>
    <xdr:sp macro="" textlink="">
      <xdr:nvSpPr>
        <xdr:cNvPr id="526" name="テキスト ボックス 525"/>
        <xdr:cNvSpPr txBox="1"/>
      </xdr:nvSpPr>
      <xdr:spPr>
        <a:xfrm>
          <a:off x="14324965" y="6577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149860</xdr:rowOff>
    </xdr:from>
    <xdr:to xmlns:xdr="http://schemas.openxmlformats.org/drawingml/2006/spreadsheetDrawing">
      <xdr:col>71</xdr:col>
      <xdr:colOff>177800</xdr:colOff>
      <xdr:row>37</xdr:row>
      <xdr:rowOff>150495</xdr:rowOff>
    </xdr:to>
    <xdr:cxnSp macro="">
      <xdr:nvCxnSpPr>
        <xdr:cNvPr id="527" name="直線コネクタ 526"/>
        <xdr:cNvCxnSpPr/>
      </xdr:nvCxnSpPr>
      <xdr:spPr>
        <a:xfrm flipV="1">
          <a:off x="12814300" y="6493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36195</xdr:rowOff>
    </xdr:from>
    <xdr:ext cx="522605" cy="259080"/>
    <xdr:sp macro="" textlink="">
      <xdr:nvSpPr>
        <xdr:cNvPr id="529" name="テキスト ボックス 528"/>
        <xdr:cNvSpPr txBox="1"/>
      </xdr:nvSpPr>
      <xdr:spPr>
        <a:xfrm>
          <a:off x="13435965" y="65512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133985</xdr:rowOff>
    </xdr:from>
    <xdr:to xmlns:xdr="http://schemas.openxmlformats.org/drawingml/2006/spreadsheetDrawing">
      <xdr:col>67</xdr:col>
      <xdr:colOff>101600</xdr:colOff>
      <xdr:row>38</xdr:row>
      <xdr:rowOff>64135</xdr:rowOff>
    </xdr:to>
    <xdr:sp macro="" textlink="">
      <xdr:nvSpPr>
        <xdr:cNvPr id="530" name="フローチャート: 判断 529"/>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55245</xdr:rowOff>
    </xdr:from>
    <xdr:ext cx="522605" cy="248285"/>
    <xdr:sp macro="" textlink="">
      <xdr:nvSpPr>
        <xdr:cNvPr id="531" name="テキスト ボックス 530"/>
        <xdr:cNvSpPr txBox="1"/>
      </xdr:nvSpPr>
      <xdr:spPr>
        <a:xfrm>
          <a:off x="12546965" y="657034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xdr:rowOff>
    </xdr:from>
    <xdr:to xmlns:xdr="http://schemas.openxmlformats.org/drawingml/2006/spreadsheetDrawing">
      <xdr:col>85</xdr:col>
      <xdr:colOff>177800</xdr:colOff>
      <xdr:row>37</xdr:row>
      <xdr:rowOff>109220</xdr:rowOff>
    </xdr:to>
    <xdr:sp macro="" textlink="">
      <xdr:nvSpPr>
        <xdr:cNvPr id="537" name="楕円 536"/>
        <xdr:cNvSpPr/>
      </xdr:nvSpPr>
      <xdr:spPr>
        <a:xfrm>
          <a:off x="16268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29845</xdr:rowOff>
    </xdr:from>
    <xdr:ext cx="534670" cy="250825"/>
    <xdr:sp macro="" textlink="">
      <xdr:nvSpPr>
        <xdr:cNvPr id="538" name="消防費該当値テキスト"/>
        <xdr:cNvSpPr txBox="1"/>
      </xdr:nvSpPr>
      <xdr:spPr>
        <a:xfrm>
          <a:off x="16370300" y="6202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100330</xdr:rowOff>
    </xdr:from>
    <xdr:to xmlns:xdr="http://schemas.openxmlformats.org/drawingml/2006/spreadsheetDrawing">
      <xdr:col>81</xdr:col>
      <xdr:colOff>101600</xdr:colOff>
      <xdr:row>38</xdr:row>
      <xdr:rowOff>30480</xdr:rowOff>
    </xdr:to>
    <xdr:sp macro="" textlink="">
      <xdr:nvSpPr>
        <xdr:cNvPr id="539" name="楕円 538"/>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46990</xdr:rowOff>
    </xdr:from>
    <xdr:ext cx="522605" cy="259080"/>
    <xdr:sp macro="" textlink="">
      <xdr:nvSpPr>
        <xdr:cNvPr id="540" name="テキスト ボックス 539"/>
        <xdr:cNvSpPr txBox="1"/>
      </xdr:nvSpPr>
      <xdr:spPr>
        <a:xfrm>
          <a:off x="15213965" y="62191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541" name="楕円 540"/>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38735</xdr:rowOff>
    </xdr:from>
    <xdr:ext cx="522605" cy="259080"/>
    <xdr:sp macro="" textlink="">
      <xdr:nvSpPr>
        <xdr:cNvPr id="542" name="テキスト ボックス 541"/>
        <xdr:cNvSpPr txBox="1"/>
      </xdr:nvSpPr>
      <xdr:spPr>
        <a:xfrm>
          <a:off x="14324965" y="62109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99060</xdr:rowOff>
    </xdr:from>
    <xdr:to xmlns:xdr="http://schemas.openxmlformats.org/drawingml/2006/spreadsheetDrawing">
      <xdr:col>72</xdr:col>
      <xdr:colOff>38100</xdr:colOff>
      <xdr:row>38</xdr:row>
      <xdr:rowOff>29210</xdr:rowOff>
    </xdr:to>
    <xdr:sp macro="" textlink="">
      <xdr:nvSpPr>
        <xdr:cNvPr id="543" name="楕円 542"/>
        <xdr:cNvSpPr/>
      </xdr:nvSpPr>
      <xdr:spPr>
        <a:xfrm>
          <a:off x="13652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45720</xdr:rowOff>
    </xdr:from>
    <xdr:ext cx="522605" cy="259080"/>
    <xdr:sp macro="" textlink="">
      <xdr:nvSpPr>
        <xdr:cNvPr id="544" name="テキスト ボックス 543"/>
        <xdr:cNvSpPr txBox="1"/>
      </xdr:nvSpPr>
      <xdr:spPr>
        <a:xfrm>
          <a:off x="13435965" y="6217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99695</xdr:rowOff>
    </xdr:from>
    <xdr:to xmlns:xdr="http://schemas.openxmlformats.org/drawingml/2006/spreadsheetDrawing">
      <xdr:col>67</xdr:col>
      <xdr:colOff>101600</xdr:colOff>
      <xdr:row>38</xdr:row>
      <xdr:rowOff>29845</xdr:rowOff>
    </xdr:to>
    <xdr:sp macro="" textlink="">
      <xdr:nvSpPr>
        <xdr:cNvPr id="545" name="楕円 544"/>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46355</xdr:rowOff>
    </xdr:from>
    <xdr:ext cx="522605" cy="259080"/>
    <xdr:sp macro="" textlink="">
      <xdr:nvSpPr>
        <xdr:cNvPr id="546" name="テキスト ボックス 545"/>
        <xdr:cNvSpPr txBox="1"/>
      </xdr:nvSpPr>
      <xdr:spPr>
        <a:xfrm>
          <a:off x="12546965" y="62185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820" cy="217170"/>
    <xdr:sp macro="" textlink="">
      <xdr:nvSpPr>
        <xdr:cNvPr id="555" name="テキスト ボックス 554"/>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855" cy="248920"/>
    <xdr:sp macro="" textlink="">
      <xdr:nvSpPr>
        <xdr:cNvPr id="557" name="テキスト ボックス 556"/>
        <xdr:cNvSpPr txBox="1"/>
      </xdr:nvSpPr>
      <xdr:spPr>
        <a:xfrm>
          <a:off x="12197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3" name="テキスト ボックス 562"/>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3565" cy="259080"/>
    <xdr:sp macro="" textlink="">
      <xdr:nvSpPr>
        <xdr:cNvPr id="565" name="テキスト ボックス 564"/>
        <xdr:cNvSpPr txBox="1"/>
      </xdr:nvSpPr>
      <xdr:spPr>
        <a:xfrm>
          <a:off x="11850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3565" cy="259080"/>
    <xdr:sp macro="" textlink="">
      <xdr:nvSpPr>
        <xdr:cNvPr id="567" name="テキスト ボックス 566"/>
        <xdr:cNvSpPr txBox="1"/>
      </xdr:nvSpPr>
      <xdr:spPr>
        <a:xfrm>
          <a:off x="11850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3565" cy="248920"/>
    <xdr:sp macro="" textlink="">
      <xdr:nvSpPr>
        <xdr:cNvPr id="569" name="テキスト ボックス 568"/>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37465</xdr:rowOff>
    </xdr:from>
    <xdr:to xmlns:xdr="http://schemas.openxmlformats.org/drawingml/2006/spreadsheetDrawing">
      <xdr:col>85</xdr:col>
      <xdr:colOff>126365</xdr:colOff>
      <xdr:row>58</xdr:row>
      <xdr:rowOff>128905</xdr:rowOff>
    </xdr:to>
    <xdr:cxnSp macro="">
      <xdr:nvCxnSpPr>
        <xdr:cNvPr id="571" name="直線コネクタ 570"/>
        <xdr:cNvCxnSpPr/>
      </xdr:nvCxnSpPr>
      <xdr:spPr>
        <a:xfrm flipV="1">
          <a:off x="16317595" y="860996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132715</xdr:rowOff>
    </xdr:from>
    <xdr:ext cx="534670" cy="250825"/>
    <xdr:sp macro="" textlink="">
      <xdr:nvSpPr>
        <xdr:cNvPr id="572" name="教育費最小値テキスト"/>
        <xdr:cNvSpPr txBox="1"/>
      </xdr:nvSpPr>
      <xdr:spPr>
        <a:xfrm>
          <a:off x="16370300" y="10076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128905</xdr:rowOff>
    </xdr:from>
    <xdr:to xmlns:xdr="http://schemas.openxmlformats.org/drawingml/2006/spreadsheetDrawing">
      <xdr:col>86</xdr:col>
      <xdr:colOff>25400</xdr:colOff>
      <xdr:row>58</xdr:row>
      <xdr:rowOff>128905</xdr:rowOff>
    </xdr:to>
    <xdr:cxnSp macro="">
      <xdr:nvCxnSpPr>
        <xdr:cNvPr id="573" name="直線コネクタ 572"/>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155575</xdr:rowOff>
    </xdr:from>
    <xdr:ext cx="598805" cy="250825"/>
    <xdr:sp macro="" textlink="">
      <xdr:nvSpPr>
        <xdr:cNvPr id="574" name="教育費最大値テキスト"/>
        <xdr:cNvSpPr txBox="1"/>
      </xdr:nvSpPr>
      <xdr:spPr>
        <a:xfrm>
          <a:off x="16370300" y="83851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37465</xdr:rowOff>
    </xdr:from>
    <xdr:to xmlns:xdr="http://schemas.openxmlformats.org/drawingml/2006/spreadsheetDrawing">
      <xdr:col>86</xdr:col>
      <xdr:colOff>25400</xdr:colOff>
      <xdr:row>50</xdr:row>
      <xdr:rowOff>37465</xdr:rowOff>
    </xdr:to>
    <xdr:cxnSp macro="">
      <xdr:nvCxnSpPr>
        <xdr:cNvPr id="575" name="直線コネクタ 574"/>
        <xdr:cNvCxnSpPr/>
      </xdr:nvCxnSpPr>
      <xdr:spPr>
        <a:xfrm>
          <a:off x="16230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120650</xdr:rowOff>
    </xdr:from>
    <xdr:to xmlns:xdr="http://schemas.openxmlformats.org/drawingml/2006/spreadsheetDrawing">
      <xdr:col>85</xdr:col>
      <xdr:colOff>127000</xdr:colOff>
      <xdr:row>55</xdr:row>
      <xdr:rowOff>125730</xdr:rowOff>
    </xdr:to>
    <xdr:cxnSp macro="">
      <xdr:nvCxnSpPr>
        <xdr:cNvPr id="576" name="直線コネクタ 575"/>
        <xdr:cNvCxnSpPr/>
      </xdr:nvCxnSpPr>
      <xdr:spPr>
        <a:xfrm flipV="1">
          <a:off x="15481300" y="937895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113030</xdr:rowOff>
    </xdr:from>
    <xdr:ext cx="534670" cy="259080"/>
    <xdr:sp macro="" textlink="">
      <xdr:nvSpPr>
        <xdr:cNvPr id="577" name="教育費平均値テキスト"/>
        <xdr:cNvSpPr txBox="1"/>
      </xdr:nvSpPr>
      <xdr:spPr>
        <a:xfrm>
          <a:off x="16370300" y="954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134620</xdr:rowOff>
    </xdr:from>
    <xdr:to xmlns:xdr="http://schemas.openxmlformats.org/drawingml/2006/spreadsheetDrawing">
      <xdr:col>85</xdr:col>
      <xdr:colOff>177800</xdr:colOff>
      <xdr:row>56</xdr:row>
      <xdr:rowOff>64770</xdr:rowOff>
    </xdr:to>
    <xdr:sp macro="" textlink="">
      <xdr:nvSpPr>
        <xdr:cNvPr id="578" name="フローチャート: 判断 577"/>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125730</xdr:rowOff>
    </xdr:from>
    <xdr:to xmlns:xdr="http://schemas.openxmlformats.org/drawingml/2006/spreadsheetDrawing">
      <xdr:col>81</xdr:col>
      <xdr:colOff>50800</xdr:colOff>
      <xdr:row>56</xdr:row>
      <xdr:rowOff>124460</xdr:rowOff>
    </xdr:to>
    <xdr:cxnSp macro="">
      <xdr:nvCxnSpPr>
        <xdr:cNvPr id="579" name="直線コネクタ 578"/>
        <xdr:cNvCxnSpPr/>
      </xdr:nvCxnSpPr>
      <xdr:spPr>
        <a:xfrm flipV="1">
          <a:off x="14592300" y="955548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34290</xdr:rowOff>
    </xdr:from>
    <xdr:to xmlns:xdr="http://schemas.openxmlformats.org/drawingml/2006/spreadsheetDrawing">
      <xdr:col>81</xdr:col>
      <xdr:colOff>101600</xdr:colOff>
      <xdr:row>56</xdr:row>
      <xdr:rowOff>135890</xdr:rowOff>
    </xdr:to>
    <xdr:sp macro="" textlink="">
      <xdr:nvSpPr>
        <xdr:cNvPr id="580" name="フローチャート: 判断 579"/>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127000</xdr:rowOff>
    </xdr:from>
    <xdr:ext cx="522605" cy="259080"/>
    <xdr:sp macro="" textlink="">
      <xdr:nvSpPr>
        <xdr:cNvPr id="581" name="テキスト ボックス 580"/>
        <xdr:cNvSpPr txBox="1"/>
      </xdr:nvSpPr>
      <xdr:spPr>
        <a:xfrm>
          <a:off x="15213965" y="97282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124460</xdr:rowOff>
    </xdr:from>
    <xdr:to xmlns:xdr="http://schemas.openxmlformats.org/drawingml/2006/spreadsheetDrawing">
      <xdr:col>76</xdr:col>
      <xdr:colOff>114300</xdr:colOff>
      <xdr:row>56</xdr:row>
      <xdr:rowOff>136525</xdr:rowOff>
    </xdr:to>
    <xdr:cxnSp macro="">
      <xdr:nvCxnSpPr>
        <xdr:cNvPr id="582" name="直線コネクタ 581"/>
        <xdr:cNvCxnSpPr/>
      </xdr:nvCxnSpPr>
      <xdr:spPr>
        <a:xfrm flipV="1">
          <a:off x="13703300" y="97256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59690</xdr:rowOff>
    </xdr:from>
    <xdr:to xmlns:xdr="http://schemas.openxmlformats.org/drawingml/2006/spreadsheetDrawing">
      <xdr:col>76</xdr:col>
      <xdr:colOff>165100</xdr:colOff>
      <xdr:row>56</xdr:row>
      <xdr:rowOff>161290</xdr:rowOff>
    </xdr:to>
    <xdr:sp macro="" textlink="">
      <xdr:nvSpPr>
        <xdr:cNvPr id="583" name="フローチャート: 判断 582"/>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6350</xdr:rowOff>
    </xdr:from>
    <xdr:ext cx="522605" cy="251460"/>
    <xdr:sp macro="" textlink="">
      <xdr:nvSpPr>
        <xdr:cNvPr id="584" name="テキスト ボックス 583"/>
        <xdr:cNvSpPr txBox="1"/>
      </xdr:nvSpPr>
      <xdr:spPr>
        <a:xfrm>
          <a:off x="14324965" y="94361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111760</xdr:rowOff>
    </xdr:from>
    <xdr:to xmlns:xdr="http://schemas.openxmlformats.org/drawingml/2006/spreadsheetDrawing">
      <xdr:col>71</xdr:col>
      <xdr:colOff>177800</xdr:colOff>
      <xdr:row>56</xdr:row>
      <xdr:rowOff>136525</xdr:rowOff>
    </xdr:to>
    <xdr:cxnSp macro="">
      <xdr:nvCxnSpPr>
        <xdr:cNvPr id="585" name="直線コネクタ 584"/>
        <xdr:cNvCxnSpPr/>
      </xdr:nvCxnSpPr>
      <xdr:spPr>
        <a:xfrm>
          <a:off x="12814300" y="97129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6" name="フローチャート: 判断 585"/>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151765</xdr:rowOff>
    </xdr:from>
    <xdr:ext cx="522605" cy="259080"/>
    <xdr:sp macro="" textlink="">
      <xdr:nvSpPr>
        <xdr:cNvPr id="587" name="テキスト ボックス 586"/>
        <xdr:cNvSpPr txBox="1"/>
      </xdr:nvSpPr>
      <xdr:spPr>
        <a:xfrm>
          <a:off x="13435965" y="94100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78740</xdr:rowOff>
    </xdr:from>
    <xdr:to xmlns:xdr="http://schemas.openxmlformats.org/drawingml/2006/spreadsheetDrawing">
      <xdr:col>67</xdr:col>
      <xdr:colOff>101600</xdr:colOff>
      <xdr:row>57</xdr:row>
      <xdr:rowOff>8890</xdr:rowOff>
    </xdr:to>
    <xdr:sp macro="" textlink="">
      <xdr:nvSpPr>
        <xdr:cNvPr id="588" name="フローチャート: 判断 587"/>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0</xdr:rowOff>
    </xdr:from>
    <xdr:ext cx="522605" cy="259080"/>
    <xdr:sp macro="" textlink="">
      <xdr:nvSpPr>
        <xdr:cNvPr id="589" name="テキスト ボックス 588"/>
        <xdr:cNvSpPr txBox="1"/>
      </xdr:nvSpPr>
      <xdr:spPr>
        <a:xfrm>
          <a:off x="12546965" y="9772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69850</xdr:rowOff>
    </xdr:from>
    <xdr:to xmlns:xdr="http://schemas.openxmlformats.org/drawingml/2006/spreadsheetDrawing">
      <xdr:col>85</xdr:col>
      <xdr:colOff>177800</xdr:colOff>
      <xdr:row>54</xdr:row>
      <xdr:rowOff>171450</xdr:rowOff>
    </xdr:to>
    <xdr:sp macro="" textlink="">
      <xdr:nvSpPr>
        <xdr:cNvPr id="595" name="楕円 594"/>
        <xdr:cNvSpPr/>
      </xdr:nvSpPr>
      <xdr:spPr>
        <a:xfrm>
          <a:off x="16268700" y="93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92710</xdr:rowOff>
    </xdr:from>
    <xdr:ext cx="534670" cy="259080"/>
    <xdr:sp macro="" textlink="">
      <xdr:nvSpPr>
        <xdr:cNvPr id="596" name="教育費該当値テキスト"/>
        <xdr:cNvSpPr txBox="1"/>
      </xdr:nvSpPr>
      <xdr:spPr>
        <a:xfrm>
          <a:off x="16370300" y="917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74930</xdr:rowOff>
    </xdr:from>
    <xdr:to xmlns:xdr="http://schemas.openxmlformats.org/drawingml/2006/spreadsheetDrawing">
      <xdr:col>81</xdr:col>
      <xdr:colOff>101600</xdr:colOff>
      <xdr:row>56</xdr:row>
      <xdr:rowOff>5080</xdr:rowOff>
    </xdr:to>
    <xdr:sp macro="" textlink="">
      <xdr:nvSpPr>
        <xdr:cNvPr id="597" name="楕円 596"/>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21590</xdr:rowOff>
    </xdr:from>
    <xdr:ext cx="522605" cy="259080"/>
    <xdr:sp macro="" textlink="">
      <xdr:nvSpPr>
        <xdr:cNvPr id="598" name="テキスト ボックス 597"/>
        <xdr:cNvSpPr txBox="1"/>
      </xdr:nvSpPr>
      <xdr:spPr>
        <a:xfrm>
          <a:off x="15213965" y="92798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73660</xdr:rowOff>
    </xdr:from>
    <xdr:to xmlns:xdr="http://schemas.openxmlformats.org/drawingml/2006/spreadsheetDrawing">
      <xdr:col>76</xdr:col>
      <xdr:colOff>165100</xdr:colOff>
      <xdr:row>57</xdr:row>
      <xdr:rowOff>3810</xdr:rowOff>
    </xdr:to>
    <xdr:sp macro="" textlink="">
      <xdr:nvSpPr>
        <xdr:cNvPr id="599" name="楕円 598"/>
        <xdr:cNvSpPr/>
      </xdr:nvSpPr>
      <xdr:spPr>
        <a:xfrm>
          <a:off x="14541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166370</xdr:rowOff>
    </xdr:from>
    <xdr:ext cx="522605" cy="251460"/>
    <xdr:sp macro="" textlink="">
      <xdr:nvSpPr>
        <xdr:cNvPr id="600" name="テキスト ボックス 599"/>
        <xdr:cNvSpPr txBox="1"/>
      </xdr:nvSpPr>
      <xdr:spPr>
        <a:xfrm>
          <a:off x="14324965" y="97675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86360</xdr:rowOff>
    </xdr:from>
    <xdr:to xmlns:xdr="http://schemas.openxmlformats.org/drawingml/2006/spreadsheetDrawing">
      <xdr:col>72</xdr:col>
      <xdr:colOff>38100</xdr:colOff>
      <xdr:row>57</xdr:row>
      <xdr:rowOff>15875</xdr:rowOff>
    </xdr:to>
    <xdr:sp macro="" textlink="">
      <xdr:nvSpPr>
        <xdr:cNvPr id="601" name="楕円 600"/>
        <xdr:cNvSpPr/>
      </xdr:nvSpPr>
      <xdr:spPr>
        <a:xfrm>
          <a:off x="13652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6985</xdr:rowOff>
    </xdr:from>
    <xdr:ext cx="522605" cy="250825"/>
    <xdr:sp macro="" textlink="">
      <xdr:nvSpPr>
        <xdr:cNvPr id="602" name="テキスト ボックス 601"/>
        <xdr:cNvSpPr txBox="1"/>
      </xdr:nvSpPr>
      <xdr:spPr>
        <a:xfrm>
          <a:off x="13435965" y="97796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60960</xdr:rowOff>
    </xdr:from>
    <xdr:to xmlns:xdr="http://schemas.openxmlformats.org/drawingml/2006/spreadsheetDrawing">
      <xdr:col>67</xdr:col>
      <xdr:colOff>101600</xdr:colOff>
      <xdr:row>56</xdr:row>
      <xdr:rowOff>162560</xdr:rowOff>
    </xdr:to>
    <xdr:sp macro="" textlink="">
      <xdr:nvSpPr>
        <xdr:cNvPr id="603" name="楕円 602"/>
        <xdr:cNvSpPr/>
      </xdr:nvSpPr>
      <xdr:spPr>
        <a:xfrm>
          <a:off x="12763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xdr:rowOff>
    </xdr:from>
    <xdr:ext cx="522605" cy="250190"/>
    <xdr:sp macro="" textlink="">
      <xdr:nvSpPr>
        <xdr:cNvPr id="604" name="テキスト ボックス 603"/>
        <xdr:cNvSpPr txBox="1"/>
      </xdr:nvSpPr>
      <xdr:spPr>
        <a:xfrm>
          <a:off x="12546965" y="943737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820" cy="217170"/>
    <xdr:sp macro="" textlink="">
      <xdr:nvSpPr>
        <xdr:cNvPr id="613" name="テキスト ボックス 61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855" cy="259080"/>
    <xdr:sp macro="" textlink="">
      <xdr:nvSpPr>
        <xdr:cNvPr id="616" name="テキスト ボックス 615"/>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0" name="テキスト ボックス 61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3565" cy="259080"/>
    <xdr:sp macro="" textlink="">
      <xdr:nvSpPr>
        <xdr:cNvPr id="624" name="テキスト ボックス 623"/>
        <xdr:cNvSpPr txBox="1"/>
      </xdr:nvSpPr>
      <xdr:spPr>
        <a:xfrm>
          <a:off x="11850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3565" cy="248920"/>
    <xdr:sp macro="" textlink="">
      <xdr:nvSpPr>
        <xdr:cNvPr id="626" name="テキスト ボックス 625"/>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52705</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170815</xdr:rowOff>
    </xdr:from>
    <xdr:ext cx="598805" cy="258445"/>
    <xdr:sp macro="" textlink="">
      <xdr:nvSpPr>
        <xdr:cNvPr id="631" name="災害復旧費最大値テキスト"/>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52705</xdr:rowOff>
    </xdr:from>
    <xdr:to xmlns:xdr="http://schemas.openxmlformats.org/drawingml/2006/spreadsheetDrawing">
      <xdr:col>86</xdr:col>
      <xdr:colOff>25400</xdr:colOff>
      <xdr:row>71</xdr:row>
      <xdr:rowOff>52705</xdr:rowOff>
    </xdr:to>
    <xdr:cxnSp macro="">
      <xdr:nvCxnSpPr>
        <xdr:cNvPr id="632" name="直線コネクタ 631"/>
        <xdr:cNvCxnSpPr/>
      </xdr:nvCxnSpPr>
      <xdr:spPr>
        <a:xfrm>
          <a:off x="16230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140335</xdr:rowOff>
    </xdr:from>
    <xdr:to xmlns:xdr="http://schemas.openxmlformats.org/drawingml/2006/spreadsheetDrawing">
      <xdr:col>85</xdr:col>
      <xdr:colOff>127000</xdr:colOff>
      <xdr:row>77</xdr:row>
      <xdr:rowOff>88265</xdr:rowOff>
    </xdr:to>
    <xdr:cxnSp macro="">
      <xdr:nvCxnSpPr>
        <xdr:cNvPr id="633" name="直線コネクタ 632"/>
        <xdr:cNvCxnSpPr/>
      </xdr:nvCxnSpPr>
      <xdr:spPr>
        <a:xfrm>
          <a:off x="15481300" y="131705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24765</xdr:rowOff>
    </xdr:from>
    <xdr:ext cx="469900" cy="259080"/>
    <xdr:sp macro="" textlink="">
      <xdr:nvSpPr>
        <xdr:cNvPr id="634" name="災害復旧費平均値テキスト"/>
        <xdr:cNvSpPr txBox="1"/>
      </xdr:nvSpPr>
      <xdr:spPr>
        <a:xfrm>
          <a:off x="16370300" y="13397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46355</xdr:rowOff>
    </xdr:from>
    <xdr:to xmlns:xdr="http://schemas.openxmlformats.org/drawingml/2006/spreadsheetDrawing">
      <xdr:col>85</xdr:col>
      <xdr:colOff>177800</xdr:colOff>
      <xdr:row>78</xdr:row>
      <xdr:rowOff>147955</xdr:rowOff>
    </xdr:to>
    <xdr:sp macro="" textlink="">
      <xdr:nvSpPr>
        <xdr:cNvPr id="635" name="フローチャート: 判断 634"/>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112395</xdr:rowOff>
    </xdr:from>
    <xdr:to xmlns:xdr="http://schemas.openxmlformats.org/drawingml/2006/spreadsheetDrawing">
      <xdr:col>81</xdr:col>
      <xdr:colOff>50800</xdr:colOff>
      <xdr:row>76</xdr:row>
      <xdr:rowOff>140335</xdr:rowOff>
    </xdr:to>
    <xdr:cxnSp macro="">
      <xdr:nvCxnSpPr>
        <xdr:cNvPr id="636" name="直線コネクタ 635"/>
        <xdr:cNvCxnSpPr/>
      </xdr:nvCxnSpPr>
      <xdr:spPr>
        <a:xfrm>
          <a:off x="14592300" y="131425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95250</xdr:rowOff>
    </xdr:from>
    <xdr:to xmlns:xdr="http://schemas.openxmlformats.org/drawingml/2006/spreadsheetDrawing">
      <xdr:col>81</xdr:col>
      <xdr:colOff>101600</xdr:colOff>
      <xdr:row>79</xdr:row>
      <xdr:rowOff>25400</xdr:rowOff>
    </xdr:to>
    <xdr:sp macro="" textlink="">
      <xdr:nvSpPr>
        <xdr:cNvPr id="637" name="フローチャート: 判断 636"/>
        <xdr:cNvSpPr/>
      </xdr:nvSpPr>
      <xdr:spPr>
        <a:xfrm>
          <a:off x="1543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16510</xdr:rowOff>
    </xdr:from>
    <xdr:ext cx="457835" cy="259080"/>
    <xdr:sp macro="" textlink="">
      <xdr:nvSpPr>
        <xdr:cNvPr id="638" name="テキスト ボックス 637"/>
        <xdr:cNvSpPr txBox="1"/>
      </xdr:nvSpPr>
      <xdr:spPr>
        <a:xfrm>
          <a:off x="15246350" y="135610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112395</xdr:rowOff>
    </xdr:from>
    <xdr:to xmlns:xdr="http://schemas.openxmlformats.org/drawingml/2006/spreadsheetDrawing">
      <xdr:col>76</xdr:col>
      <xdr:colOff>114300</xdr:colOff>
      <xdr:row>78</xdr:row>
      <xdr:rowOff>17780</xdr:rowOff>
    </xdr:to>
    <xdr:cxnSp macro="">
      <xdr:nvCxnSpPr>
        <xdr:cNvPr id="639" name="直線コネクタ 638"/>
        <xdr:cNvCxnSpPr/>
      </xdr:nvCxnSpPr>
      <xdr:spPr>
        <a:xfrm flipV="1">
          <a:off x="13703300" y="131425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101600</xdr:rowOff>
    </xdr:from>
    <xdr:to xmlns:xdr="http://schemas.openxmlformats.org/drawingml/2006/spreadsheetDrawing">
      <xdr:col>76</xdr:col>
      <xdr:colOff>165100</xdr:colOff>
      <xdr:row>79</xdr:row>
      <xdr:rowOff>31750</xdr:rowOff>
    </xdr:to>
    <xdr:sp macro="" textlink="">
      <xdr:nvSpPr>
        <xdr:cNvPr id="640" name="フローチャート: 判断 639"/>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22860</xdr:rowOff>
    </xdr:from>
    <xdr:ext cx="457835" cy="259080"/>
    <xdr:sp macro="" textlink="">
      <xdr:nvSpPr>
        <xdr:cNvPr id="641" name="テキスト ボックス 640"/>
        <xdr:cNvSpPr txBox="1"/>
      </xdr:nvSpPr>
      <xdr:spPr>
        <a:xfrm>
          <a:off x="14357350" y="135674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166370</xdr:rowOff>
    </xdr:from>
    <xdr:to xmlns:xdr="http://schemas.openxmlformats.org/drawingml/2006/spreadsheetDrawing">
      <xdr:col>71</xdr:col>
      <xdr:colOff>177800</xdr:colOff>
      <xdr:row>78</xdr:row>
      <xdr:rowOff>17780</xdr:rowOff>
    </xdr:to>
    <xdr:cxnSp macro="">
      <xdr:nvCxnSpPr>
        <xdr:cNvPr id="642" name="直線コネクタ 641"/>
        <xdr:cNvCxnSpPr/>
      </xdr:nvCxnSpPr>
      <xdr:spPr>
        <a:xfrm>
          <a:off x="12814300" y="1319657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4445</xdr:rowOff>
    </xdr:to>
    <xdr:sp macro="" textlink="">
      <xdr:nvSpPr>
        <xdr:cNvPr id="643" name="フローチャート: 判断 642"/>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167005</xdr:rowOff>
    </xdr:from>
    <xdr:ext cx="457835" cy="250825"/>
    <xdr:sp macro="" textlink="">
      <xdr:nvSpPr>
        <xdr:cNvPr id="644" name="テキスト ボックス 643"/>
        <xdr:cNvSpPr txBox="1"/>
      </xdr:nvSpPr>
      <xdr:spPr>
        <a:xfrm>
          <a:off x="13468350" y="135401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45" name="フローチャート: 判断 644"/>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143510</xdr:rowOff>
    </xdr:from>
    <xdr:ext cx="457835" cy="251460"/>
    <xdr:sp macro="" textlink="">
      <xdr:nvSpPr>
        <xdr:cNvPr id="646" name="テキスト ボックス 645"/>
        <xdr:cNvSpPr txBox="1"/>
      </xdr:nvSpPr>
      <xdr:spPr>
        <a:xfrm>
          <a:off x="12579350" y="1351661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37465</xdr:rowOff>
    </xdr:from>
    <xdr:to xmlns:xdr="http://schemas.openxmlformats.org/drawingml/2006/spreadsheetDrawing">
      <xdr:col>85</xdr:col>
      <xdr:colOff>177800</xdr:colOff>
      <xdr:row>77</xdr:row>
      <xdr:rowOff>139065</xdr:rowOff>
    </xdr:to>
    <xdr:sp macro="" textlink="">
      <xdr:nvSpPr>
        <xdr:cNvPr id="652" name="楕円 651"/>
        <xdr:cNvSpPr/>
      </xdr:nvSpPr>
      <xdr:spPr>
        <a:xfrm>
          <a:off x="16268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60325</xdr:rowOff>
    </xdr:from>
    <xdr:ext cx="534670" cy="259080"/>
    <xdr:sp macro="" textlink="">
      <xdr:nvSpPr>
        <xdr:cNvPr id="653" name="災害復旧費該当値テキスト"/>
        <xdr:cNvSpPr txBox="1"/>
      </xdr:nvSpPr>
      <xdr:spPr>
        <a:xfrm>
          <a:off x="16370300" y="1309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89535</xdr:rowOff>
    </xdr:from>
    <xdr:to xmlns:xdr="http://schemas.openxmlformats.org/drawingml/2006/spreadsheetDrawing">
      <xdr:col>81</xdr:col>
      <xdr:colOff>101600</xdr:colOff>
      <xdr:row>77</xdr:row>
      <xdr:rowOff>19685</xdr:rowOff>
    </xdr:to>
    <xdr:sp macro="" textlink="">
      <xdr:nvSpPr>
        <xdr:cNvPr id="654" name="楕円 653"/>
        <xdr:cNvSpPr/>
      </xdr:nvSpPr>
      <xdr:spPr>
        <a:xfrm>
          <a:off x="15430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36195</xdr:rowOff>
    </xdr:from>
    <xdr:ext cx="522605" cy="259080"/>
    <xdr:sp macro="" textlink="">
      <xdr:nvSpPr>
        <xdr:cNvPr id="655" name="テキスト ボックス 654"/>
        <xdr:cNvSpPr txBox="1"/>
      </xdr:nvSpPr>
      <xdr:spPr>
        <a:xfrm>
          <a:off x="15213965" y="128949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61595</xdr:rowOff>
    </xdr:from>
    <xdr:to xmlns:xdr="http://schemas.openxmlformats.org/drawingml/2006/spreadsheetDrawing">
      <xdr:col>76</xdr:col>
      <xdr:colOff>165100</xdr:colOff>
      <xdr:row>76</xdr:row>
      <xdr:rowOff>163195</xdr:rowOff>
    </xdr:to>
    <xdr:sp macro="" textlink="">
      <xdr:nvSpPr>
        <xdr:cNvPr id="656" name="楕円 655"/>
        <xdr:cNvSpPr/>
      </xdr:nvSpPr>
      <xdr:spPr>
        <a:xfrm>
          <a:off x="14541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8255</xdr:rowOff>
    </xdr:from>
    <xdr:ext cx="522605" cy="249555"/>
    <xdr:sp macro="" textlink="">
      <xdr:nvSpPr>
        <xdr:cNvPr id="657" name="テキスト ボックス 656"/>
        <xdr:cNvSpPr txBox="1"/>
      </xdr:nvSpPr>
      <xdr:spPr>
        <a:xfrm>
          <a:off x="14324965" y="128670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137795</xdr:rowOff>
    </xdr:from>
    <xdr:to xmlns:xdr="http://schemas.openxmlformats.org/drawingml/2006/spreadsheetDrawing">
      <xdr:col>72</xdr:col>
      <xdr:colOff>38100</xdr:colOff>
      <xdr:row>78</xdr:row>
      <xdr:rowOff>67945</xdr:rowOff>
    </xdr:to>
    <xdr:sp macro="" textlink="">
      <xdr:nvSpPr>
        <xdr:cNvPr id="658" name="楕円 657"/>
        <xdr:cNvSpPr/>
      </xdr:nvSpPr>
      <xdr:spPr>
        <a:xfrm>
          <a:off x="13652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84455</xdr:rowOff>
    </xdr:from>
    <xdr:ext cx="522605" cy="259080"/>
    <xdr:sp macro="" textlink="">
      <xdr:nvSpPr>
        <xdr:cNvPr id="659" name="テキスト ボックス 658"/>
        <xdr:cNvSpPr txBox="1"/>
      </xdr:nvSpPr>
      <xdr:spPr>
        <a:xfrm>
          <a:off x="13435965" y="131146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115570</xdr:rowOff>
    </xdr:from>
    <xdr:to xmlns:xdr="http://schemas.openxmlformats.org/drawingml/2006/spreadsheetDrawing">
      <xdr:col>67</xdr:col>
      <xdr:colOff>101600</xdr:colOff>
      <xdr:row>77</xdr:row>
      <xdr:rowOff>45720</xdr:rowOff>
    </xdr:to>
    <xdr:sp macro="" textlink="">
      <xdr:nvSpPr>
        <xdr:cNvPr id="660" name="楕円 659"/>
        <xdr:cNvSpPr/>
      </xdr:nvSpPr>
      <xdr:spPr>
        <a:xfrm>
          <a:off x="12763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62230</xdr:rowOff>
    </xdr:from>
    <xdr:ext cx="522605" cy="259080"/>
    <xdr:sp macro="" textlink="">
      <xdr:nvSpPr>
        <xdr:cNvPr id="661" name="テキスト ボックス 660"/>
        <xdr:cNvSpPr txBox="1"/>
      </xdr:nvSpPr>
      <xdr:spPr>
        <a:xfrm>
          <a:off x="12546965" y="12920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820" cy="217170"/>
    <xdr:sp macro="" textlink="">
      <xdr:nvSpPr>
        <xdr:cNvPr id="670" name="テキスト ボックス 669"/>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6855" cy="259080"/>
    <xdr:sp macro="" textlink="">
      <xdr:nvSpPr>
        <xdr:cNvPr id="673" name="テキスト ボックス 672"/>
        <xdr:cNvSpPr txBox="1"/>
      </xdr:nvSpPr>
      <xdr:spPr>
        <a:xfrm>
          <a:off x="12197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5" name="テキスト ボックス 674"/>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9" name="テキスト ボックス 678"/>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3565" cy="258445"/>
    <xdr:sp macro="" textlink="">
      <xdr:nvSpPr>
        <xdr:cNvPr id="681" name="テキスト ボックス 680"/>
        <xdr:cNvSpPr txBox="1"/>
      </xdr:nvSpPr>
      <xdr:spPr>
        <a:xfrm>
          <a:off x="11850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3565" cy="259080"/>
    <xdr:sp macro="" textlink="">
      <xdr:nvSpPr>
        <xdr:cNvPr id="683" name="テキスト ボックス 682"/>
        <xdr:cNvSpPr txBox="1"/>
      </xdr:nvSpPr>
      <xdr:spPr>
        <a:xfrm>
          <a:off x="11850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3565" cy="248920"/>
    <xdr:sp macro="" textlink="">
      <xdr:nvSpPr>
        <xdr:cNvPr id="685" name="テキスト ボックス 684"/>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123825</xdr:rowOff>
    </xdr:from>
    <xdr:to xmlns:xdr="http://schemas.openxmlformats.org/drawingml/2006/spreadsheetDrawing">
      <xdr:col>85</xdr:col>
      <xdr:colOff>126365</xdr:colOff>
      <xdr:row>99</xdr:row>
      <xdr:rowOff>71755</xdr:rowOff>
    </xdr:to>
    <xdr:cxnSp macro="">
      <xdr:nvCxnSpPr>
        <xdr:cNvPr id="687" name="直線コネクタ 686"/>
        <xdr:cNvCxnSpPr/>
      </xdr:nvCxnSpPr>
      <xdr:spPr>
        <a:xfrm flipV="1">
          <a:off x="16317595" y="1572577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75565</xdr:rowOff>
    </xdr:from>
    <xdr:ext cx="469900" cy="250825"/>
    <xdr:sp macro="" textlink="">
      <xdr:nvSpPr>
        <xdr:cNvPr id="688" name="公債費最小値テキスト"/>
        <xdr:cNvSpPr txBox="1"/>
      </xdr:nvSpPr>
      <xdr:spPr>
        <a:xfrm>
          <a:off x="16370300" y="17049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71755</xdr:rowOff>
    </xdr:from>
    <xdr:to xmlns:xdr="http://schemas.openxmlformats.org/drawingml/2006/spreadsheetDrawing">
      <xdr:col>86</xdr:col>
      <xdr:colOff>25400</xdr:colOff>
      <xdr:row>99</xdr:row>
      <xdr:rowOff>71755</xdr:rowOff>
    </xdr:to>
    <xdr:cxnSp macro="">
      <xdr:nvCxnSpPr>
        <xdr:cNvPr id="689" name="直線コネクタ 688"/>
        <xdr:cNvCxnSpPr/>
      </xdr:nvCxnSpPr>
      <xdr:spPr>
        <a:xfrm>
          <a:off x="16230600" y="17045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70485</xdr:rowOff>
    </xdr:from>
    <xdr:ext cx="598805" cy="259080"/>
    <xdr:sp macro="" textlink="">
      <xdr:nvSpPr>
        <xdr:cNvPr id="690" name="公債費最大値テキスト"/>
        <xdr:cNvSpPr txBox="1"/>
      </xdr:nvSpPr>
      <xdr:spPr>
        <a:xfrm>
          <a:off x="16370300" y="15500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123825</xdr:rowOff>
    </xdr:from>
    <xdr:to xmlns:xdr="http://schemas.openxmlformats.org/drawingml/2006/spreadsheetDrawing">
      <xdr:col>86</xdr:col>
      <xdr:colOff>25400</xdr:colOff>
      <xdr:row>91</xdr:row>
      <xdr:rowOff>123825</xdr:rowOff>
    </xdr:to>
    <xdr:cxnSp macro="">
      <xdr:nvCxnSpPr>
        <xdr:cNvPr id="691" name="直線コネクタ 690"/>
        <xdr:cNvCxnSpPr/>
      </xdr:nvCxnSpPr>
      <xdr:spPr>
        <a:xfrm>
          <a:off x="16230600" y="1572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123825</xdr:rowOff>
    </xdr:from>
    <xdr:to xmlns:xdr="http://schemas.openxmlformats.org/drawingml/2006/spreadsheetDrawing">
      <xdr:col>85</xdr:col>
      <xdr:colOff>127000</xdr:colOff>
      <xdr:row>91</xdr:row>
      <xdr:rowOff>130810</xdr:rowOff>
    </xdr:to>
    <xdr:cxnSp macro="">
      <xdr:nvCxnSpPr>
        <xdr:cNvPr id="692" name="直線コネクタ 691"/>
        <xdr:cNvCxnSpPr/>
      </xdr:nvCxnSpPr>
      <xdr:spPr>
        <a:xfrm flipV="1">
          <a:off x="15481300" y="157257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78740</xdr:rowOff>
    </xdr:from>
    <xdr:ext cx="534670" cy="259080"/>
    <xdr:sp macro="" textlink="">
      <xdr:nvSpPr>
        <xdr:cNvPr id="693" name="公債費平均値テキスト"/>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100330</xdr:rowOff>
    </xdr:from>
    <xdr:to xmlns:xdr="http://schemas.openxmlformats.org/drawingml/2006/spreadsheetDrawing">
      <xdr:col>85</xdr:col>
      <xdr:colOff>177800</xdr:colOff>
      <xdr:row>96</xdr:row>
      <xdr:rowOff>30480</xdr:rowOff>
    </xdr:to>
    <xdr:sp macro="" textlink="">
      <xdr:nvSpPr>
        <xdr:cNvPr id="694" name="フローチャート: 判断 693"/>
        <xdr:cNvSpPr/>
      </xdr:nvSpPr>
      <xdr:spPr>
        <a:xfrm>
          <a:off x="16268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67310</xdr:rowOff>
    </xdr:from>
    <xdr:to xmlns:xdr="http://schemas.openxmlformats.org/drawingml/2006/spreadsheetDrawing">
      <xdr:col>81</xdr:col>
      <xdr:colOff>50800</xdr:colOff>
      <xdr:row>91</xdr:row>
      <xdr:rowOff>130810</xdr:rowOff>
    </xdr:to>
    <xdr:cxnSp macro="">
      <xdr:nvCxnSpPr>
        <xdr:cNvPr id="695" name="直線コネクタ 694"/>
        <xdr:cNvCxnSpPr/>
      </xdr:nvCxnSpPr>
      <xdr:spPr>
        <a:xfrm>
          <a:off x="14592300" y="15669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80010</xdr:rowOff>
    </xdr:from>
    <xdr:to xmlns:xdr="http://schemas.openxmlformats.org/drawingml/2006/spreadsheetDrawing">
      <xdr:col>81</xdr:col>
      <xdr:colOff>101600</xdr:colOff>
      <xdr:row>96</xdr:row>
      <xdr:rowOff>10160</xdr:rowOff>
    </xdr:to>
    <xdr:sp macro="" textlink="">
      <xdr:nvSpPr>
        <xdr:cNvPr id="696" name="フローチャート: 判断 695"/>
        <xdr:cNvSpPr/>
      </xdr:nvSpPr>
      <xdr:spPr>
        <a:xfrm>
          <a:off x="154305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1270</xdr:rowOff>
    </xdr:from>
    <xdr:ext cx="522605" cy="259080"/>
    <xdr:sp macro="" textlink="">
      <xdr:nvSpPr>
        <xdr:cNvPr id="697" name="テキスト ボックス 696"/>
        <xdr:cNvSpPr txBox="1"/>
      </xdr:nvSpPr>
      <xdr:spPr>
        <a:xfrm>
          <a:off x="15213965" y="164604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40640</xdr:rowOff>
    </xdr:from>
    <xdr:to xmlns:xdr="http://schemas.openxmlformats.org/drawingml/2006/spreadsheetDrawing">
      <xdr:col>76</xdr:col>
      <xdr:colOff>114300</xdr:colOff>
      <xdr:row>91</xdr:row>
      <xdr:rowOff>67310</xdr:rowOff>
    </xdr:to>
    <xdr:cxnSp macro="">
      <xdr:nvCxnSpPr>
        <xdr:cNvPr id="698" name="直線コネクタ 697"/>
        <xdr:cNvCxnSpPr/>
      </xdr:nvCxnSpPr>
      <xdr:spPr>
        <a:xfrm>
          <a:off x="13703300" y="15642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100965</xdr:rowOff>
    </xdr:from>
    <xdr:to xmlns:xdr="http://schemas.openxmlformats.org/drawingml/2006/spreadsheetDrawing">
      <xdr:col>76</xdr:col>
      <xdr:colOff>165100</xdr:colOff>
      <xdr:row>96</xdr:row>
      <xdr:rowOff>31115</xdr:rowOff>
    </xdr:to>
    <xdr:sp macro="" textlink="">
      <xdr:nvSpPr>
        <xdr:cNvPr id="699" name="フローチャート: 判断 698"/>
        <xdr:cNvSpPr/>
      </xdr:nvSpPr>
      <xdr:spPr>
        <a:xfrm>
          <a:off x="145415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22605" cy="258445"/>
    <xdr:sp macro="" textlink="">
      <xdr:nvSpPr>
        <xdr:cNvPr id="700" name="テキスト ボックス 699"/>
        <xdr:cNvSpPr txBox="1"/>
      </xdr:nvSpPr>
      <xdr:spPr>
        <a:xfrm>
          <a:off x="14324965" y="164814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40640</xdr:rowOff>
    </xdr:from>
    <xdr:to xmlns:xdr="http://schemas.openxmlformats.org/drawingml/2006/spreadsheetDrawing">
      <xdr:col>71</xdr:col>
      <xdr:colOff>177800</xdr:colOff>
      <xdr:row>91</xdr:row>
      <xdr:rowOff>52070</xdr:rowOff>
    </xdr:to>
    <xdr:cxnSp macro="">
      <xdr:nvCxnSpPr>
        <xdr:cNvPr id="701" name="直線コネクタ 700"/>
        <xdr:cNvCxnSpPr/>
      </xdr:nvCxnSpPr>
      <xdr:spPr>
        <a:xfrm flipV="1">
          <a:off x="12814300" y="15642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124460</xdr:rowOff>
    </xdr:from>
    <xdr:to xmlns:xdr="http://schemas.openxmlformats.org/drawingml/2006/spreadsheetDrawing">
      <xdr:col>72</xdr:col>
      <xdr:colOff>38100</xdr:colOff>
      <xdr:row>96</xdr:row>
      <xdr:rowOff>54610</xdr:rowOff>
    </xdr:to>
    <xdr:sp macro="" textlink="">
      <xdr:nvSpPr>
        <xdr:cNvPr id="702" name="フローチャート: 判断 701"/>
        <xdr:cNvSpPr/>
      </xdr:nvSpPr>
      <xdr:spPr>
        <a:xfrm>
          <a:off x="13652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22605" cy="259080"/>
    <xdr:sp macro="" textlink="">
      <xdr:nvSpPr>
        <xdr:cNvPr id="703" name="テキスト ボックス 702"/>
        <xdr:cNvSpPr txBox="1"/>
      </xdr:nvSpPr>
      <xdr:spPr>
        <a:xfrm>
          <a:off x="13435965" y="16504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132080</xdr:rowOff>
    </xdr:from>
    <xdr:to xmlns:xdr="http://schemas.openxmlformats.org/drawingml/2006/spreadsheetDrawing">
      <xdr:col>67</xdr:col>
      <xdr:colOff>101600</xdr:colOff>
      <xdr:row>96</xdr:row>
      <xdr:rowOff>61595</xdr:rowOff>
    </xdr:to>
    <xdr:sp macro="" textlink="">
      <xdr:nvSpPr>
        <xdr:cNvPr id="704" name="フローチャート: 判断 703"/>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52705</xdr:rowOff>
    </xdr:from>
    <xdr:ext cx="522605" cy="250825"/>
    <xdr:sp macro="" textlink="">
      <xdr:nvSpPr>
        <xdr:cNvPr id="705" name="テキスト ボックス 704"/>
        <xdr:cNvSpPr txBox="1"/>
      </xdr:nvSpPr>
      <xdr:spPr>
        <a:xfrm>
          <a:off x="12546965" y="1651190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73025</xdr:rowOff>
    </xdr:from>
    <xdr:to xmlns:xdr="http://schemas.openxmlformats.org/drawingml/2006/spreadsheetDrawing">
      <xdr:col>85</xdr:col>
      <xdr:colOff>177800</xdr:colOff>
      <xdr:row>92</xdr:row>
      <xdr:rowOff>3175</xdr:rowOff>
    </xdr:to>
    <xdr:sp macro="" textlink="">
      <xdr:nvSpPr>
        <xdr:cNvPr id="711" name="楕円 710"/>
        <xdr:cNvSpPr/>
      </xdr:nvSpPr>
      <xdr:spPr>
        <a:xfrm>
          <a:off x="16268700" y="15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26035</xdr:rowOff>
    </xdr:from>
    <xdr:ext cx="598805" cy="259080"/>
    <xdr:sp macro="" textlink="">
      <xdr:nvSpPr>
        <xdr:cNvPr id="712" name="公債費該当値テキスト"/>
        <xdr:cNvSpPr txBox="1"/>
      </xdr:nvSpPr>
      <xdr:spPr>
        <a:xfrm>
          <a:off x="16370300" y="1562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80010</xdr:rowOff>
    </xdr:from>
    <xdr:to xmlns:xdr="http://schemas.openxmlformats.org/drawingml/2006/spreadsheetDrawing">
      <xdr:col>81</xdr:col>
      <xdr:colOff>101600</xdr:colOff>
      <xdr:row>92</xdr:row>
      <xdr:rowOff>10160</xdr:rowOff>
    </xdr:to>
    <xdr:sp macro="" textlink="">
      <xdr:nvSpPr>
        <xdr:cNvPr id="713" name="楕円 712"/>
        <xdr:cNvSpPr/>
      </xdr:nvSpPr>
      <xdr:spPr>
        <a:xfrm>
          <a:off x="154305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26670</xdr:rowOff>
    </xdr:from>
    <xdr:ext cx="586740" cy="259080"/>
    <xdr:sp macro="" textlink="">
      <xdr:nvSpPr>
        <xdr:cNvPr id="714" name="テキスト ボックス 713"/>
        <xdr:cNvSpPr txBox="1"/>
      </xdr:nvSpPr>
      <xdr:spPr>
        <a:xfrm>
          <a:off x="15181580" y="154571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16510</xdr:rowOff>
    </xdr:from>
    <xdr:to xmlns:xdr="http://schemas.openxmlformats.org/drawingml/2006/spreadsheetDrawing">
      <xdr:col>76</xdr:col>
      <xdr:colOff>165100</xdr:colOff>
      <xdr:row>91</xdr:row>
      <xdr:rowOff>118110</xdr:rowOff>
    </xdr:to>
    <xdr:sp macro="" textlink="">
      <xdr:nvSpPr>
        <xdr:cNvPr id="715" name="楕円 714"/>
        <xdr:cNvSpPr/>
      </xdr:nvSpPr>
      <xdr:spPr>
        <a:xfrm>
          <a:off x="14541500" y="1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134620</xdr:rowOff>
    </xdr:from>
    <xdr:ext cx="586740" cy="248920"/>
    <xdr:sp macro="" textlink="">
      <xdr:nvSpPr>
        <xdr:cNvPr id="716" name="テキスト ボックス 715"/>
        <xdr:cNvSpPr txBox="1"/>
      </xdr:nvSpPr>
      <xdr:spPr>
        <a:xfrm>
          <a:off x="14292580" y="1539367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160655</xdr:rowOff>
    </xdr:from>
    <xdr:to xmlns:xdr="http://schemas.openxmlformats.org/drawingml/2006/spreadsheetDrawing">
      <xdr:col>72</xdr:col>
      <xdr:colOff>38100</xdr:colOff>
      <xdr:row>91</xdr:row>
      <xdr:rowOff>90805</xdr:rowOff>
    </xdr:to>
    <xdr:sp macro="" textlink="">
      <xdr:nvSpPr>
        <xdr:cNvPr id="717" name="楕円 716"/>
        <xdr:cNvSpPr/>
      </xdr:nvSpPr>
      <xdr:spPr>
        <a:xfrm>
          <a:off x="136525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107315</xdr:rowOff>
    </xdr:from>
    <xdr:ext cx="586740" cy="259080"/>
    <xdr:sp macro="" textlink="">
      <xdr:nvSpPr>
        <xdr:cNvPr id="718" name="テキスト ボックス 717"/>
        <xdr:cNvSpPr txBox="1"/>
      </xdr:nvSpPr>
      <xdr:spPr>
        <a:xfrm>
          <a:off x="13403580" y="153663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635</xdr:rowOff>
    </xdr:from>
    <xdr:to xmlns:xdr="http://schemas.openxmlformats.org/drawingml/2006/spreadsheetDrawing">
      <xdr:col>67</xdr:col>
      <xdr:colOff>101600</xdr:colOff>
      <xdr:row>91</xdr:row>
      <xdr:rowOff>102235</xdr:rowOff>
    </xdr:to>
    <xdr:sp macro="" textlink="">
      <xdr:nvSpPr>
        <xdr:cNvPr id="719" name="楕円 718"/>
        <xdr:cNvSpPr/>
      </xdr:nvSpPr>
      <xdr:spPr>
        <a:xfrm>
          <a:off x="12763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118745</xdr:rowOff>
    </xdr:from>
    <xdr:ext cx="586740" cy="259080"/>
    <xdr:sp macro="" textlink="">
      <xdr:nvSpPr>
        <xdr:cNvPr id="720" name="テキスト ボックス 719"/>
        <xdr:cNvSpPr txBox="1"/>
      </xdr:nvSpPr>
      <xdr:spPr>
        <a:xfrm>
          <a:off x="12514580" y="1537779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820" cy="217170"/>
    <xdr:sp macro="" textlink="">
      <xdr:nvSpPr>
        <xdr:cNvPr id="729" name="テキスト ボックス 728"/>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6855" cy="248920"/>
    <xdr:sp macro="" textlink="">
      <xdr:nvSpPr>
        <xdr:cNvPr id="732" name="テキスト ボックス 731"/>
        <xdr:cNvSpPr txBox="1"/>
      </xdr:nvSpPr>
      <xdr:spPr>
        <a:xfrm>
          <a:off x="18039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5125" cy="248920"/>
    <xdr:sp macro="" textlink="">
      <xdr:nvSpPr>
        <xdr:cNvPr id="734" name="テキスト ボックス 733"/>
        <xdr:cNvSpPr txBox="1"/>
      </xdr:nvSpPr>
      <xdr:spPr>
        <a:xfrm>
          <a:off x="17910810" y="60553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65125" cy="248920"/>
    <xdr:sp macro="" textlink="">
      <xdr:nvSpPr>
        <xdr:cNvPr id="736" name="テキスト ボックス 735"/>
        <xdr:cNvSpPr txBox="1"/>
      </xdr:nvSpPr>
      <xdr:spPr>
        <a:xfrm>
          <a:off x="17910810" y="55981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65125" cy="248920"/>
    <xdr:sp macro="" textlink="">
      <xdr:nvSpPr>
        <xdr:cNvPr id="738" name="テキスト ボックス 737"/>
        <xdr:cNvSpPr txBox="1"/>
      </xdr:nvSpPr>
      <xdr:spPr>
        <a:xfrm>
          <a:off x="17910810" y="51409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65125" cy="248920"/>
    <xdr:sp macro="" textlink="">
      <xdr:nvSpPr>
        <xdr:cNvPr id="740" name="テキスト ボックス 739"/>
        <xdr:cNvSpPr txBox="1"/>
      </xdr:nvSpPr>
      <xdr:spPr>
        <a:xfrm>
          <a:off x="17910810" y="4683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142240</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4571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43"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88900</xdr:rowOff>
    </xdr:from>
    <xdr:ext cx="378460" cy="248920"/>
    <xdr:sp macro="" textlink="">
      <xdr:nvSpPr>
        <xdr:cNvPr id="745" name="諸支出金最大値テキスト"/>
        <xdr:cNvSpPr txBox="1"/>
      </xdr:nvSpPr>
      <xdr:spPr>
        <a:xfrm>
          <a:off x="22212300" y="52324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142240</xdr:rowOff>
    </xdr:from>
    <xdr:to xmlns:xdr="http://schemas.openxmlformats.org/drawingml/2006/spreadsheetDrawing">
      <xdr:col>116</xdr:col>
      <xdr:colOff>152400</xdr:colOff>
      <xdr:row>31</xdr:row>
      <xdr:rowOff>142240</xdr:rowOff>
    </xdr:to>
    <xdr:cxnSp macro="">
      <xdr:nvCxnSpPr>
        <xdr:cNvPr id="746" name="直線コネクタ 745"/>
        <xdr:cNvCxnSpPr/>
      </xdr:nvCxnSpPr>
      <xdr:spPr>
        <a:xfrm>
          <a:off x="22072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13690" cy="259080"/>
    <xdr:sp macro="" textlink="">
      <xdr:nvSpPr>
        <xdr:cNvPr id="748" name="諸支出金平均値テキスト"/>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49" name="フローチャート: 判断 748"/>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47625</xdr:rowOff>
    </xdr:from>
    <xdr:to xmlns:xdr="http://schemas.openxmlformats.org/drawingml/2006/spreadsheetDrawing">
      <xdr:col>112</xdr:col>
      <xdr:colOff>38100</xdr:colOff>
      <xdr:row>38</xdr:row>
      <xdr:rowOff>149225</xdr:rowOff>
    </xdr:to>
    <xdr:sp macro="" textlink="">
      <xdr:nvSpPr>
        <xdr:cNvPr id="751" name="フローチャート: 判断 750"/>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166370</xdr:rowOff>
    </xdr:from>
    <xdr:ext cx="313690" cy="251460"/>
    <xdr:sp macro="" textlink="">
      <xdr:nvSpPr>
        <xdr:cNvPr id="752" name="テキスト ボックス 751"/>
        <xdr:cNvSpPr txBox="1"/>
      </xdr:nvSpPr>
      <xdr:spPr>
        <a:xfrm>
          <a:off x="21166455" y="63385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54" name="フローチャート: 判断 753"/>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166370</xdr:rowOff>
    </xdr:from>
    <xdr:ext cx="313690" cy="251460"/>
    <xdr:sp macro="" textlink="">
      <xdr:nvSpPr>
        <xdr:cNvPr id="755" name="テキスト ボックス 754"/>
        <xdr:cNvSpPr txBox="1"/>
      </xdr:nvSpPr>
      <xdr:spPr>
        <a:xfrm>
          <a:off x="20277455" y="63385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154940</xdr:rowOff>
    </xdr:from>
    <xdr:to xmlns:xdr="http://schemas.openxmlformats.org/drawingml/2006/spreadsheetDrawing">
      <xdr:col>102</xdr:col>
      <xdr:colOff>165100</xdr:colOff>
      <xdr:row>37</xdr:row>
      <xdr:rowOff>85090</xdr:rowOff>
    </xdr:to>
    <xdr:sp macro="" textlink="">
      <xdr:nvSpPr>
        <xdr:cNvPr id="757" name="フローチャート: 判断 756"/>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101600</xdr:rowOff>
    </xdr:from>
    <xdr:ext cx="378460" cy="259080"/>
    <xdr:sp macro="" textlink="">
      <xdr:nvSpPr>
        <xdr:cNvPr id="758" name="テキスト ボックス 757"/>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132080</xdr:rowOff>
    </xdr:from>
    <xdr:to xmlns:xdr="http://schemas.openxmlformats.org/drawingml/2006/spreadsheetDrawing">
      <xdr:col>98</xdr:col>
      <xdr:colOff>38100</xdr:colOff>
      <xdr:row>36</xdr:row>
      <xdr:rowOff>62230</xdr:rowOff>
    </xdr:to>
    <xdr:sp macro="" textlink="">
      <xdr:nvSpPr>
        <xdr:cNvPr id="759" name="フローチャート: 判断 758"/>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34</xdr:row>
      <xdr:rowOff>78740</xdr:rowOff>
    </xdr:from>
    <xdr:ext cx="378460" cy="259080"/>
    <xdr:sp macro="" textlink="">
      <xdr:nvSpPr>
        <xdr:cNvPr id="760" name="テキスト ボックス 759"/>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67"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7490" cy="259080"/>
    <xdr:sp macro="" textlink="">
      <xdr:nvSpPr>
        <xdr:cNvPr id="769" name="テキスト ボックス 768"/>
        <xdr:cNvSpPr txBox="1"/>
      </xdr:nvSpPr>
      <xdr:spPr>
        <a:xfrm>
          <a:off x="21198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7490" cy="259080"/>
    <xdr:sp macro="" textlink="">
      <xdr:nvSpPr>
        <xdr:cNvPr id="771" name="テキスト ボックス 770"/>
        <xdr:cNvSpPr txBox="1"/>
      </xdr:nvSpPr>
      <xdr:spPr>
        <a:xfrm>
          <a:off x="20309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7490" cy="259080"/>
    <xdr:sp macro="" textlink="">
      <xdr:nvSpPr>
        <xdr:cNvPr id="773" name="テキスト ボックス 772"/>
        <xdr:cNvSpPr txBox="1"/>
      </xdr:nvSpPr>
      <xdr:spPr>
        <a:xfrm>
          <a:off x="19420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7490" cy="259080"/>
    <xdr:sp macro="" textlink="">
      <xdr:nvSpPr>
        <xdr:cNvPr id="775" name="テキスト ボックス 774"/>
        <xdr:cNvSpPr txBox="1"/>
      </xdr:nvSpPr>
      <xdr:spPr>
        <a:xfrm>
          <a:off x="18531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820" cy="217170"/>
    <xdr:sp macro="" textlink="">
      <xdr:nvSpPr>
        <xdr:cNvPr id="784" name="テキスト ボックス 783"/>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855" cy="248920"/>
    <xdr:sp macro="" textlink="">
      <xdr:nvSpPr>
        <xdr:cNvPr id="787" name="テキスト ボックス 786"/>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855" cy="248920"/>
    <xdr:sp macro="" textlink="">
      <xdr:nvSpPr>
        <xdr:cNvPr id="789" name="テキスト ボックス 788"/>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7490" cy="259080"/>
    <xdr:sp macro="" textlink="">
      <xdr:nvSpPr>
        <xdr:cNvPr id="801" name="テキスト ボックス 800"/>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7490" cy="259080"/>
    <xdr:sp macro="" textlink="">
      <xdr:nvSpPr>
        <xdr:cNvPr id="804" name="テキスト ボックス 803"/>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7490" cy="259080"/>
    <xdr:sp macro="" textlink="">
      <xdr:nvSpPr>
        <xdr:cNvPr id="807" name="テキスト ボックス 806"/>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7490" cy="259080"/>
    <xdr:sp macro="" textlink="">
      <xdr:nvSpPr>
        <xdr:cNvPr id="809" name="テキスト ボックス 808"/>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7490" cy="259080"/>
    <xdr:sp macro="" textlink="">
      <xdr:nvSpPr>
        <xdr:cNvPr id="818" name="テキスト ボックス 817"/>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7490" cy="259080"/>
    <xdr:sp macro="" textlink="">
      <xdr:nvSpPr>
        <xdr:cNvPr id="820" name="テキスト ボックス 819"/>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7490" cy="259080"/>
    <xdr:sp macro="" textlink="">
      <xdr:nvSpPr>
        <xdr:cNvPr id="822" name="テキスト ボックス 821"/>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7490" cy="259080"/>
    <xdr:sp macro="" textlink="">
      <xdr:nvSpPr>
        <xdr:cNvPr id="824" name="テキスト ボックス 823"/>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民生費は福祉事務所を設置していることで、類似団体内順位が高くなっている。前年度と比較すると子育て支援対策による扶助費等の増により増加している。</a:t>
          </a:r>
          <a:r>
            <a:rPr kumimoji="1" lang="ja-JP" altLang="en-US" sz="1300">
              <a:latin typeface="ＭＳ Ｐゴシック"/>
              <a:ea typeface="ＭＳ Ｐゴシック"/>
            </a:rPr>
            <a:t>衛生費が前年度と比較し5,226円増加した主な要因は、保健センター施設維持修繕工事及び人件費の増が挙げられる。労働費は類似団体平均と同様に横ばい傾向である。</a:t>
          </a:r>
          <a:r>
            <a:rPr kumimoji="1" lang="ja-JP" altLang="en-US" sz="1300">
              <a:latin typeface="ＭＳ Ｐゴシック"/>
              <a:ea typeface="ＭＳ Ｐゴシック"/>
            </a:rPr>
            <a:t>農林水産業費が類似団体内で最も高くなっている要因は、中山間地域直接支払制度等の農林業振興対策経費と農業集落排水事業への繰出金が多額であるためである。</a:t>
          </a:r>
          <a:r>
            <a:rPr kumimoji="1" lang="ja-JP" altLang="en-US" sz="1300">
              <a:latin typeface="ＭＳ Ｐゴシック"/>
              <a:ea typeface="ＭＳ Ｐゴシック"/>
            </a:rPr>
            <a:t>商工費は、前年度から減少しているがこれは事業者に対する価格高騰対策支援金等の減に起因している。土木費は過去５年間において類似団体平均を上回っているが、これは積雪が多く除雪経費が多額であることが主要因である。</a:t>
          </a:r>
          <a:r>
            <a:rPr kumimoji="1" lang="ja-JP" altLang="en-US" sz="1300">
              <a:latin typeface="ＭＳ Ｐゴシック"/>
              <a:ea typeface="ＭＳ Ｐゴシック"/>
            </a:rPr>
            <a:t>消防費の</a:t>
          </a:r>
          <a:r>
            <a:rPr kumimoji="1" lang="ja-JP" altLang="en-US" sz="1300">
              <a:latin typeface="ＭＳ Ｐゴシック"/>
              <a:ea typeface="ＭＳ Ｐゴシック"/>
            </a:rPr>
            <a:t>常備消防施設整備の増により前年度と比較して20,497円増加した。また数値が</a:t>
          </a:r>
          <a:r>
            <a:rPr kumimoji="1" lang="ja-JP" altLang="en-US" sz="1300">
              <a:latin typeface="ＭＳ Ｐゴシック"/>
              <a:ea typeface="ＭＳ Ｐゴシック"/>
            </a:rPr>
            <a:t>高止まりしているのは、常備消防を直営していることが要因である。教育費は前年度から継続している学校給食センター新築事業の増により13,900円の増加となった。</a:t>
          </a:r>
          <a:r>
            <a:rPr kumimoji="1" lang="ja-JP" altLang="en-US" sz="1300">
              <a:latin typeface="ＭＳ Ｐゴシック"/>
              <a:ea typeface="ＭＳ Ｐゴシック"/>
            </a:rPr>
            <a:t>災害復旧事業費は、令和3年8月7日から同月23日まで間の暴風雨及び豪雨により発生した災害の</a:t>
          </a:r>
          <a:r>
            <a:rPr kumimoji="1" lang="ja-JP" altLang="en-US" sz="1300">
              <a:latin typeface="ＭＳ Ｐゴシック"/>
              <a:ea typeface="ＭＳ Ｐゴシック"/>
            </a:rPr>
            <a:t>復旧中であることから、</a:t>
          </a:r>
          <a:r>
            <a:rPr kumimoji="1" lang="ja-JP" altLang="en-US" sz="1300">
              <a:latin typeface="ＭＳ Ｐゴシック"/>
              <a:ea typeface="ＭＳ Ｐゴシック"/>
            </a:rPr>
            <a:t>類似団体内上位に位置している</a:t>
          </a:r>
          <a:r>
            <a:rPr kumimoji="1" lang="ja-JP" altLang="en-US" sz="1300">
              <a:latin typeface="ＭＳ Ｐゴシック"/>
              <a:ea typeface="ＭＳ Ｐゴシック"/>
            </a:rPr>
            <a:t>。</a:t>
          </a:r>
          <a:r>
            <a:rPr kumimoji="1" lang="ja-JP" altLang="en-US" sz="1300">
              <a:latin typeface="ＭＳ Ｐゴシック"/>
              <a:ea typeface="ＭＳ Ｐゴシック"/>
            </a:rPr>
            <a:t>公債費は前年度と比較し612円増と微増しており、過去５年間類似団体内で最も高く、類似団体平均との差も大きい。引き続き投資的事業の抑制・平準化に取り組み、公債費の縮減に努める。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実質収支額は、歳入の地方税の増及び歳出の公債費の減により0.4％増加した。</a:t>
          </a:r>
          <a:endParaRPr kumimoji="1" lang="ja-JP" altLang="en-US" sz="1300">
            <a:latin typeface="ＭＳ ゴシック"/>
            <a:ea typeface="ＭＳ ゴシック"/>
          </a:endParaRPr>
        </a:p>
        <a:p>
          <a:r>
            <a:rPr kumimoji="1" lang="ja-JP" altLang="en-US" sz="1300">
              <a:latin typeface="ＭＳ ゴシック"/>
              <a:ea typeface="ＭＳ ゴシック"/>
            </a:rPr>
            <a:t>　実質単年度収支は、合併特例加算の段階的縮減が始まった平成27年度から赤字が続いており、歳入財源不足を財政調整基金の取崩しで補う状況だったが、令和3年度から基金を取崩すことなく黒字となっている。</a:t>
          </a:r>
          <a:endParaRPr kumimoji="1" lang="ja-JP" altLang="en-US" sz="1300">
            <a:latin typeface="ＭＳ ゴシック"/>
            <a:ea typeface="ＭＳ ゴシック"/>
          </a:endParaRPr>
        </a:p>
        <a:p>
          <a:r>
            <a:rPr kumimoji="1" lang="ja-JP" altLang="en-US" sz="1300">
              <a:latin typeface="ＭＳ ゴシック"/>
              <a:ea typeface="ＭＳ ゴシック"/>
            </a:rPr>
            <a:t>　持続可能な財政運営を行うため、第４期北広島町行政改革大綱を着実に実行し、本町の身の丈にあった予算規模の編成に取り組む。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令和5年度も引き続き全ての会計において黒字である。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特別会計については、一般会計からの繰入金により黒字化している会計もある。</a:t>
          </a:r>
          <a:endParaRPr kumimoji="1" lang="ja-JP" altLang="en-US" sz="1400">
            <a:latin typeface="ＭＳ ゴシック"/>
            <a:ea typeface="ＭＳ ゴシック"/>
          </a:endParaRP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で持続可能な財政運営に取り組む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プライマリーバランスの黒字化、借入額抑制の取り組み等により、合併当時約30億円あった元利償還金は減少している。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しかしながら、喫緊の政策課題に対応するため、近年多額の借入を余儀なくされており、しばらくは現在の水準が続くものと想定される。</a:t>
          </a:r>
          <a:endParaRPr kumimoji="1" lang="ja-JP" altLang="en-US" sz="1400">
            <a:latin typeface="ＭＳ ゴシック"/>
            <a:ea typeface="ＭＳ ゴシック"/>
          </a:endParaRPr>
        </a:p>
        <a:p>
          <a:r>
            <a:rPr kumimoji="1" lang="ja-JP" altLang="en-US" sz="1400">
              <a:latin typeface="ＭＳ ゴシック"/>
              <a:ea typeface="ＭＳ ゴシック"/>
            </a:rPr>
            <a:t>　引き続き投資的事業の抑制と平準化に取り組み、新規起債発行額の縮減を図る。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起債抑制の取り組みにより、地方債残高が減少していること、下水道事業・農業集落排水事業等の地方債現在高減少に伴う公営企業債等繰入見込額の減少により、将来負担比率の分子は5</a:t>
          </a:r>
          <a:r>
            <a:rPr kumimoji="1" lang="ja-JP" altLang="en-US" sz="1400">
              <a:latin typeface="ＭＳ ゴシック"/>
              <a:ea typeface="ＭＳ ゴシック"/>
            </a:rPr>
            <a:t>年前に比べ約47.9%</a:t>
          </a:r>
          <a:r>
            <a:rPr kumimoji="1" lang="ja-JP" altLang="en-US" sz="1400">
              <a:latin typeface="ＭＳ ゴシック"/>
              <a:ea typeface="ＭＳ ゴシック"/>
            </a:rPr>
            <a:t>低下した。</a:t>
          </a:r>
          <a:endParaRPr kumimoji="1" lang="ja-JP" altLang="en-US" sz="1400">
            <a:latin typeface="ＭＳ ゴシック"/>
            <a:ea typeface="ＭＳ ゴシック"/>
          </a:endParaRPr>
        </a:p>
        <a:p>
          <a:r>
            <a:rPr kumimoji="1" lang="ja-JP" altLang="en-US" sz="1400">
              <a:latin typeface="ＭＳ ゴシック"/>
              <a:ea typeface="ＭＳ ゴシック"/>
            </a:rPr>
            <a:t>　一方で、普通交付税の合併特例加算縮減による歳入財源不足や災害復旧に対応するため、財政調整基金の取崩しを行う決算年度も多く、今後も充当可能基金の大幅な増額は厳しいと予想される。</a:t>
          </a:r>
          <a:endParaRPr kumimoji="1" lang="ja-JP" altLang="en-US" sz="1400">
            <a:latin typeface="ＭＳ ゴシック"/>
            <a:ea typeface="ＭＳ ゴシック"/>
          </a:endParaRPr>
        </a:p>
        <a:p>
          <a:r>
            <a:rPr kumimoji="1" lang="ja-JP" altLang="en-US" sz="1400">
              <a:latin typeface="ＭＳ ゴシック"/>
              <a:ea typeface="ＭＳ ゴシック"/>
            </a:rPr>
            <a:t>　今後も第４次北広島町行政改革大綱に基づいた様々な取り組みにより、将来負担額の減少と充当可能財源等の増加に努め、持続可能な財政運営を目指す。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50">
              <a:latin typeface="ＭＳ ゴシック"/>
              <a:ea typeface="ＭＳ ゴシック"/>
            </a:rPr>
            <a:t>　令和5年度は基金取崩しを抑制したことにより、基金全体として393百万円の増となった。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合併特例債を財源とした「地域振興基金」の積立が令和6年度で終了することにより、今後大幅な増額は見込めない。財政健全化の取り組みを進めることで基金取崩しを最小限に止め、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・町有千代田住宅管理運営基金：町有千代田住宅の管理運営</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・地域活性化推進基金：地域の活性化、活力あるまちづくりの推進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・地域振興基金：140百万円を積立てたことによる増。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・過疎地域持続的発展基金：106百万円を積立てたことによる増。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・町有千代田住宅管理運営基金：住宅使用料収入の一部（16百万円）を積立てたことによる増。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・ふるさと基金：保健衛生、学校給食事業等へ130百万円充当した一方で、129百万円を積み立てたことにより減。</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・地域振興基金：今後の地域振興事業の財源確保のため、令和6年度に旧合併特例債を活用し140百万円を積立てる予定。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・過疎地域持続的発展基金：過疎地域の持続的発展の支援に関する特別措置法の規定により定める北広島町過疎地域持続的発展計画に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掲げる過疎地域持続的発展特別事業の財源確保のため、過疎債が活用できる間は積立を継続する。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・町有千代田住宅管理運営基金：将来の大規模修繕に備え、毎年20百万円程度を積立てていく予定。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・ふるさと基金：基本的にはふるさと寄附金収入と同程度を事業へ活用（充当）する予定。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・地域活性化推進基金：当面は現状維持の予定。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令和4年度歳入歳出決算剰余金を積み立てたことによる増。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歳入財源不足を補うため取崩しを行う年度はあるものの、基金残高は15億円程度で推移する見込み。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臨時財政対策債償還基金費として措置された部分を積み立てたことによる増。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決算余剰金の中で可能な限り積み立てを行う。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43692_&#21271;&#24195;&#23798;&#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16406892</v>
      </c>
      <c r="BO4" s="216"/>
      <c r="BP4" s="216"/>
      <c r="BQ4" s="216"/>
      <c r="BR4" s="216"/>
      <c r="BS4" s="216"/>
      <c r="BT4" s="216"/>
      <c r="BU4" s="219"/>
      <c r="BV4" s="213">
        <v>16233700</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2.7</v>
      </c>
      <c r="CU4" s="237"/>
      <c r="CV4" s="237"/>
      <c r="CW4" s="237"/>
      <c r="CX4" s="237"/>
      <c r="CY4" s="237"/>
      <c r="CZ4" s="237"/>
      <c r="DA4" s="245"/>
      <c r="DB4" s="229">
        <v>2.2999999999999998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69</v>
      </c>
      <c r="AV5" s="139"/>
      <c r="AW5" s="139"/>
      <c r="AX5" s="139"/>
      <c r="AY5" s="190" t="s">
        <v>148</v>
      </c>
      <c r="AZ5" s="198"/>
      <c r="BA5" s="198"/>
      <c r="BB5" s="198"/>
      <c r="BC5" s="198"/>
      <c r="BD5" s="198"/>
      <c r="BE5" s="198"/>
      <c r="BF5" s="198"/>
      <c r="BG5" s="198"/>
      <c r="BH5" s="198"/>
      <c r="BI5" s="198"/>
      <c r="BJ5" s="198"/>
      <c r="BK5" s="198"/>
      <c r="BL5" s="198"/>
      <c r="BM5" s="209"/>
      <c r="BN5" s="214">
        <v>16073488</v>
      </c>
      <c r="BO5" s="217"/>
      <c r="BP5" s="217"/>
      <c r="BQ5" s="217"/>
      <c r="BR5" s="217"/>
      <c r="BS5" s="217"/>
      <c r="BT5" s="217"/>
      <c r="BU5" s="220"/>
      <c r="BV5" s="214">
        <v>15919098</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88.9</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169</v>
      </c>
      <c r="AZ6" s="198"/>
      <c r="BA6" s="198"/>
      <c r="BB6" s="198"/>
      <c r="BC6" s="198"/>
      <c r="BD6" s="198"/>
      <c r="BE6" s="198"/>
      <c r="BF6" s="198"/>
      <c r="BG6" s="198"/>
      <c r="BH6" s="198"/>
      <c r="BI6" s="198"/>
      <c r="BJ6" s="198"/>
      <c r="BK6" s="198"/>
      <c r="BL6" s="198"/>
      <c r="BM6" s="209"/>
      <c r="BN6" s="214">
        <v>333404</v>
      </c>
      <c r="BO6" s="217"/>
      <c r="BP6" s="217"/>
      <c r="BQ6" s="217"/>
      <c r="BR6" s="217"/>
      <c r="BS6" s="217"/>
      <c r="BT6" s="217"/>
      <c r="BU6" s="220"/>
      <c r="BV6" s="214">
        <v>314602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89.8</v>
      </c>
      <c r="CU6" s="239"/>
      <c r="CV6" s="239"/>
      <c r="CW6" s="239"/>
      <c r="CX6" s="239"/>
      <c r="CY6" s="239"/>
      <c r="CZ6" s="239"/>
      <c r="DA6" s="247"/>
      <c r="DB6" s="231">
        <v>90</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69</v>
      </c>
      <c r="AV7" s="139"/>
      <c r="AW7" s="139"/>
      <c r="AX7" s="139"/>
      <c r="AY7" s="190" t="s">
        <v>172</v>
      </c>
      <c r="AZ7" s="198"/>
      <c r="BA7" s="198"/>
      <c r="BB7" s="198"/>
      <c r="BC7" s="198"/>
      <c r="BD7" s="198"/>
      <c r="BE7" s="198"/>
      <c r="BF7" s="198"/>
      <c r="BG7" s="198"/>
      <c r="BH7" s="198"/>
      <c r="BI7" s="198"/>
      <c r="BJ7" s="198"/>
      <c r="BK7" s="198"/>
      <c r="BL7" s="198"/>
      <c r="BM7" s="209"/>
      <c r="BN7" s="214">
        <v>75720</v>
      </c>
      <c r="BO7" s="217"/>
      <c r="BP7" s="217"/>
      <c r="BQ7" s="217"/>
      <c r="BR7" s="217"/>
      <c r="BS7" s="217"/>
      <c r="BT7" s="217"/>
      <c r="BU7" s="220"/>
      <c r="BV7" s="214">
        <v>96177</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9498610</v>
      </c>
      <c r="CU7" s="217"/>
      <c r="CV7" s="217"/>
      <c r="CW7" s="217"/>
      <c r="CX7" s="217"/>
      <c r="CY7" s="217"/>
      <c r="CZ7" s="217"/>
      <c r="DA7" s="220"/>
      <c r="DB7" s="214">
        <v>9517854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69</v>
      </c>
      <c r="AV8" s="139"/>
      <c r="AW8" s="139"/>
      <c r="AX8" s="139"/>
      <c r="AY8" s="190" t="s">
        <v>177</v>
      </c>
      <c r="AZ8" s="198"/>
      <c r="BA8" s="198"/>
      <c r="BB8" s="198"/>
      <c r="BC8" s="198"/>
      <c r="BD8" s="198"/>
      <c r="BE8" s="198"/>
      <c r="BF8" s="198"/>
      <c r="BG8" s="198"/>
      <c r="BH8" s="198"/>
      <c r="BI8" s="198"/>
      <c r="BJ8" s="198"/>
      <c r="BK8" s="198"/>
      <c r="BL8" s="198"/>
      <c r="BM8" s="209"/>
      <c r="BN8" s="214">
        <v>257684</v>
      </c>
      <c r="BO8" s="217"/>
      <c r="BP8" s="217"/>
      <c r="BQ8" s="217"/>
      <c r="BR8" s="217"/>
      <c r="BS8" s="217"/>
      <c r="BT8" s="217"/>
      <c r="BU8" s="220"/>
      <c r="BV8" s="214">
        <v>218425</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0.35</v>
      </c>
      <c r="CU8" s="240"/>
      <c r="CV8" s="240"/>
      <c r="CW8" s="240"/>
      <c r="CX8" s="240"/>
      <c r="CY8" s="240"/>
      <c r="CZ8" s="240"/>
      <c r="DA8" s="248"/>
      <c r="DB8" s="232">
        <v>0.35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17763</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39259</v>
      </c>
      <c r="BO9" s="217"/>
      <c r="BP9" s="217"/>
      <c r="BQ9" s="217"/>
      <c r="BR9" s="217"/>
      <c r="BS9" s="217"/>
      <c r="BT9" s="217"/>
      <c r="BU9" s="220"/>
      <c r="BV9" s="214">
        <v>-209889</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18.899999999999999</v>
      </c>
      <c r="CU9" s="238"/>
      <c r="CV9" s="238"/>
      <c r="CW9" s="238"/>
      <c r="CX9" s="238"/>
      <c r="CY9" s="238"/>
      <c r="CZ9" s="238"/>
      <c r="DA9" s="246"/>
      <c r="DB9" s="230">
        <v>18.899999999999999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18918</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110973</v>
      </c>
      <c r="BO10" s="217"/>
      <c r="BP10" s="217"/>
      <c r="BQ10" s="217"/>
      <c r="BR10" s="217"/>
      <c r="BS10" s="217"/>
      <c r="BT10" s="217"/>
      <c r="BU10" s="220"/>
      <c r="BV10" s="214">
        <v>215891</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188</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17164</v>
      </c>
      <c r="S12" s="108"/>
      <c r="T12" s="108"/>
      <c r="U12" s="108"/>
      <c r="V12" s="120"/>
      <c r="W12" s="132" t="s">
        <v>8</v>
      </c>
      <c r="X12" s="139"/>
      <c r="Y12" s="139"/>
      <c r="Z12" s="139"/>
      <c r="AA12" s="139"/>
      <c r="AB12" s="144"/>
      <c r="AC12" s="148" t="s">
        <v>109</v>
      </c>
      <c r="AD12" s="155"/>
      <c r="AE12" s="155"/>
      <c r="AF12" s="155"/>
      <c r="AG12" s="158"/>
      <c r="AH12" s="148" t="s">
        <v>204</v>
      </c>
      <c r="AI12" s="155"/>
      <c r="AJ12" s="155"/>
      <c r="AK12" s="155"/>
      <c r="AL12" s="170"/>
      <c r="AM12" s="175" t="s">
        <v>205</v>
      </c>
      <c r="AN12" s="58"/>
      <c r="AO12" s="58"/>
      <c r="AP12" s="58"/>
      <c r="AQ12" s="58"/>
      <c r="AR12" s="58"/>
      <c r="AS12" s="58"/>
      <c r="AT12" s="63"/>
      <c r="AU12" s="182" t="s">
        <v>69</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16585</v>
      </c>
      <c r="S13" s="109"/>
      <c r="T13" s="109"/>
      <c r="U13" s="109"/>
      <c r="V13" s="121"/>
      <c r="W13" s="130" t="s">
        <v>212</v>
      </c>
      <c r="X13" s="56"/>
      <c r="Y13" s="56"/>
      <c r="Z13" s="56"/>
      <c r="AA13" s="56"/>
      <c r="AB13" s="25"/>
      <c r="AC13" s="72">
        <v>1521</v>
      </c>
      <c r="AD13" s="80"/>
      <c r="AE13" s="80"/>
      <c r="AF13" s="80"/>
      <c r="AG13" s="84"/>
      <c r="AH13" s="72">
        <v>1799</v>
      </c>
      <c r="AI13" s="80"/>
      <c r="AJ13" s="80"/>
      <c r="AK13" s="80"/>
      <c r="AL13" s="118"/>
      <c r="AM13" s="175" t="s">
        <v>214</v>
      </c>
      <c r="AN13" s="58"/>
      <c r="AO13" s="58"/>
      <c r="AP13" s="58"/>
      <c r="AQ13" s="58"/>
      <c r="AR13" s="58"/>
      <c r="AS13" s="58"/>
      <c r="AT13" s="63"/>
      <c r="AU13" s="182" t="s">
        <v>188</v>
      </c>
      <c r="AV13" s="139"/>
      <c r="AW13" s="139"/>
      <c r="AX13" s="139"/>
      <c r="AY13" s="190" t="s">
        <v>216</v>
      </c>
      <c r="AZ13" s="198"/>
      <c r="BA13" s="198"/>
      <c r="BB13" s="198"/>
      <c r="BC13" s="198"/>
      <c r="BD13" s="198"/>
      <c r="BE13" s="198"/>
      <c r="BF13" s="198"/>
      <c r="BG13" s="198"/>
      <c r="BH13" s="198"/>
      <c r="BI13" s="198"/>
      <c r="BJ13" s="198"/>
      <c r="BK13" s="198"/>
      <c r="BL13" s="198"/>
      <c r="BM13" s="209"/>
      <c r="BN13" s="214">
        <v>150232</v>
      </c>
      <c r="BO13" s="217"/>
      <c r="BP13" s="217"/>
      <c r="BQ13" s="217"/>
      <c r="BR13" s="217"/>
      <c r="BS13" s="217"/>
      <c r="BT13" s="217"/>
      <c r="BU13" s="220"/>
      <c r="BV13" s="214">
        <v>6002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12.9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17471</v>
      </c>
      <c r="S14" s="109"/>
      <c r="T14" s="109"/>
      <c r="U14" s="109"/>
      <c r="V14" s="121"/>
      <c r="W14" s="129"/>
      <c r="X14" s="57"/>
      <c r="Y14" s="57"/>
      <c r="Z14" s="57"/>
      <c r="AA14" s="57"/>
      <c r="AB14" s="24"/>
      <c r="AC14" s="149">
        <v>16.2</v>
      </c>
      <c r="AD14" s="156"/>
      <c r="AE14" s="156"/>
      <c r="AF14" s="156"/>
      <c r="AG14" s="159"/>
      <c r="AH14" s="149">
        <v>18.2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37</v>
      </c>
      <c r="CU14" s="242"/>
      <c r="CV14" s="242"/>
      <c r="CW14" s="242"/>
      <c r="CX14" s="242"/>
      <c r="CY14" s="242"/>
      <c r="CZ14" s="242"/>
      <c r="DA14" s="250"/>
      <c r="DB14" s="234">
        <v>47.1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16967</v>
      </c>
      <c r="S15" s="109"/>
      <c r="T15" s="109"/>
      <c r="U15" s="109"/>
      <c r="V15" s="121"/>
      <c r="W15" s="130" t="s">
        <v>5</v>
      </c>
      <c r="X15" s="56"/>
      <c r="Y15" s="56"/>
      <c r="Z15" s="56"/>
      <c r="AA15" s="56"/>
      <c r="AB15" s="25"/>
      <c r="AC15" s="72">
        <v>2850</v>
      </c>
      <c r="AD15" s="80"/>
      <c r="AE15" s="80"/>
      <c r="AF15" s="80"/>
      <c r="AG15" s="84"/>
      <c r="AH15" s="72">
        <v>2840</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3147312</v>
      </c>
      <c r="BO15" s="216"/>
      <c r="BP15" s="216"/>
      <c r="BQ15" s="216"/>
      <c r="BR15" s="216"/>
      <c r="BS15" s="216"/>
      <c r="BT15" s="216"/>
      <c r="BU15" s="219"/>
      <c r="BV15" s="213">
        <v>3120568</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30.4</v>
      </c>
      <c r="AD16" s="156"/>
      <c r="AE16" s="156"/>
      <c r="AF16" s="156"/>
      <c r="AG16" s="159"/>
      <c r="AH16" s="149">
        <v>28.7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8640924</v>
      </c>
      <c r="BO16" s="217"/>
      <c r="BP16" s="217"/>
      <c r="BQ16" s="217"/>
      <c r="BR16" s="217"/>
      <c r="BS16" s="217"/>
      <c r="BT16" s="217"/>
      <c r="BU16" s="220"/>
      <c r="BV16" s="214">
        <v>8661930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230</v>
      </c>
      <c r="S17" s="110"/>
      <c r="T17" s="110"/>
      <c r="U17" s="110"/>
      <c r="V17" s="122"/>
      <c r="W17" s="130" t="s">
        <v>96</v>
      </c>
      <c r="X17" s="56"/>
      <c r="Y17" s="56"/>
      <c r="Z17" s="56"/>
      <c r="AA17" s="56"/>
      <c r="AB17" s="25"/>
      <c r="AC17" s="72">
        <v>4996</v>
      </c>
      <c r="AD17" s="80"/>
      <c r="AE17" s="80"/>
      <c r="AF17" s="80"/>
      <c r="AG17" s="84"/>
      <c r="AH17" s="72">
        <v>5250</v>
      </c>
      <c r="AI17" s="80"/>
      <c r="AJ17" s="80"/>
      <c r="AK17" s="80"/>
      <c r="AL17" s="118"/>
      <c r="AM17" s="175"/>
      <c r="AN17" s="58"/>
      <c r="AO17" s="58"/>
      <c r="AP17" s="58"/>
      <c r="AQ17" s="58"/>
      <c r="AR17" s="58"/>
      <c r="AS17" s="58"/>
      <c r="AT17" s="63"/>
      <c r="AU17" s="182"/>
      <c r="AV17" s="139"/>
      <c r="AW17" s="139"/>
      <c r="AX17" s="139"/>
      <c r="AY17" s="190" t="s">
        <v>141</v>
      </c>
      <c r="AZ17" s="198"/>
      <c r="BA17" s="198"/>
      <c r="BB17" s="198"/>
      <c r="BC17" s="198"/>
      <c r="BD17" s="198"/>
      <c r="BE17" s="198"/>
      <c r="BF17" s="198"/>
      <c r="BG17" s="198"/>
      <c r="BH17" s="198"/>
      <c r="BI17" s="198"/>
      <c r="BJ17" s="198"/>
      <c r="BK17" s="198"/>
      <c r="BL17" s="198"/>
      <c r="BM17" s="209"/>
      <c r="BN17" s="214">
        <v>3955372</v>
      </c>
      <c r="BO17" s="217"/>
      <c r="BP17" s="217"/>
      <c r="BQ17" s="217"/>
      <c r="BR17" s="217"/>
      <c r="BS17" s="217"/>
      <c r="BT17" s="217"/>
      <c r="BU17" s="220"/>
      <c r="BV17" s="214">
        <v>3927443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646.20000000000005</v>
      </c>
      <c r="M18" s="70"/>
      <c r="N18" s="70"/>
      <c r="O18" s="70"/>
      <c r="P18" s="70"/>
      <c r="Q18" s="70"/>
      <c r="R18" s="102"/>
      <c r="S18" s="102"/>
      <c r="T18" s="102"/>
      <c r="U18" s="102"/>
      <c r="V18" s="123"/>
      <c r="W18" s="131"/>
      <c r="X18" s="138"/>
      <c r="Y18" s="138"/>
      <c r="Z18" s="138"/>
      <c r="AA18" s="138"/>
      <c r="AB18" s="26"/>
      <c r="AC18" s="150">
        <v>53.3</v>
      </c>
      <c r="AD18" s="157"/>
      <c r="AE18" s="157"/>
      <c r="AF18" s="157"/>
      <c r="AG18" s="160"/>
      <c r="AH18" s="150">
        <v>53.1</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8526856</v>
      </c>
      <c r="BO18" s="217"/>
      <c r="BP18" s="217"/>
      <c r="BQ18" s="217"/>
      <c r="BR18" s="217"/>
      <c r="BS18" s="217"/>
      <c r="BT18" s="217"/>
      <c r="BU18" s="220"/>
      <c r="BV18" s="214">
        <v>8465505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27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11071097</v>
      </c>
      <c r="BO19" s="217"/>
      <c r="BP19" s="217"/>
      <c r="BQ19" s="217"/>
      <c r="BR19" s="217"/>
      <c r="BS19" s="217"/>
      <c r="BT19" s="217"/>
      <c r="BU19" s="220"/>
      <c r="BV19" s="214">
        <v>11205476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7677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145</v>
      </c>
      <c r="C22" s="33"/>
      <c r="D22" s="41"/>
      <c r="E22" s="50" t="s">
        <v>8</v>
      </c>
      <c r="F22" s="56"/>
      <c r="G22" s="56"/>
      <c r="H22" s="56"/>
      <c r="I22" s="56"/>
      <c r="J22" s="56"/>
      <c r="K22" s="25"/>
      <c r="L22" s="50" t="s">
        <v>238</v>
      </c>
      <c r="M22" s="56"/>
      <c r="N22" s="56"/>
      <c r="O22" s="56"/>
      <c r="P22" s="25"/>
      <c r="Q22" s="92" t="s">
        <v>232</v>
      </c>
      <c r="R22" s="104"/>
      <c r="S22" s="104"/>
      <c r="T22" s="104"/>
      <c r="U22" s="104"/>
      <c r="V22" s="125"/>
      <c r="W22" s="133" t="s">
        <v>57</v>
      </c>
      <c r="X22" s="33"/>
      <c r="Y22" s="41"/>
      <c r="Z22" s="50" t="s">
        <v>8</v>
      </c>
      <c r="AA22" s="56"/>
      <c r="AB22" s="56"/>
      <c r="AC22" s="56"/>
      <c r="AD22" s="56"/>
      <c r="AE22" s="56"/>
      <c r="AF22" s="56"/>
      <c r="AG22" s="25"/>
      <c r="AH22" s="163" t="s">
        <v>182</v>
      </c>
      <c r="AI22" s="56"/>
      <c r="AJ22" s="56"/>
      <c r="AK22" s="56"/>
      <c r="AL22" s="25"/>
      <c r="AM22" s="163" t="s">
        <v>239</v>
      </c>
      <c r="AN22" s="178"/>
      <c r="AO22" s="178"/>
      <c r="AP22" s="178"/>
      <c r="AQ22" s="178"/>
      <c r="AR22" s="180"/>
      <c r="AS22" s="92" t="s">
        <v>232</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12364061</v>
      </c>
      <c r="BO22" s="216"/>
      <c r="BP22" s="216"/>
      <c r="BQ22" s="216"/>
      <c r="BR22" s="216"/>
      <c r="BS22" s="216"/>
      <c r="BT22" s="216"/>
      <c r="BU22" s="219"/>
      <c r="BV22" s="213">
        <v>12934218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6219933</v>
      </c>
      <c r="BO23" s="217"/>
      <c r="BP23" s="217"/>
      <c r="BQ23" s="217"/>
      <c r="BR23" s="217"/>
      <c r="BS23" s="217"/>
      <c r="BT23" s="217"/>
      <c r="BU23" s="220"/>
      <c r="BV23" s="214">
        <v>6433892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7300</v>
      </c>
      <c r="R24" s="80"/>
      <c r="S24" s="80"/>
      <c r="T24" s="80"/>
      <c r="U24" s="80"/>
      <c r="V24" s="84"/>
      <c r="W24" s="134"/>
      <c r="X24" s="34"/>
      <c r="Y24" s="42"/>
      <c r="Z24" s="52" t="s">
        <v>246</v>
      </c>
      <c r="AA24" s="58"/>
      <c r="AB24" s="58"/>
      <c r="AC24" s="58"/>
      <c r="AD24" s="58"/>
      <c r="AE24" s="58"/>
      <c r="AF24" s="58"/>
      <c r="AG24" s="63"/>
      <c r="AH24" s="72">
        <v>250</v>
      </c>
      <c r="AI24" s="80"/>
      <c r="AJ24" s="80"/>
      <c r="AK24" s="80"/>
      <c r="AL24" s="84"/>
      <c r="AM24" s="72">
        <v>821000</v>
      </c>
      <c r="AN24" s="80"/>
      <c r="AO24" s="80"/>
      <c r="AP24" s="80"/>
      <c r="AQ24" s="80"/>
      <c r="AR24" s="84"/>
      <c r="AS24" s="72">
        <v>3284</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9004055</v>
      </c>
      <c r="BO24" s="217"/>
      <c r="BP24" s="217"/>
      <c r="BQ24" s="217"/>
      <c r="BR24" s="217"/>
      <c r="BS24" s="217"/>
      <c r="BT24" s="217"/>
      <c r="BU24" s="220"/>
      <c r="BV24" s="214">
        <v>9151546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6020</v>
      </c>
      <c r="R25" s="80"/>
      <c r="S25" s="80"/>
      <c r="T25" s="80"/>
      <c r="U25" s="80"/>
      <c r="V25" s="84"/>
      <c r="W25" s="134"/>
      <c r="X25" s="34"/>
      <c r="Y25" s="42"/>
      <c r="Z25" s="52" t="s">
        <v>252</v>
      </c>
      <c r="AA25" s="58"/>
      <c r="AB25" s="58"/>
      <c r="AC25" s="58"/>
      <c r="AD25" s="58"/>
      <c r="AE25" s="58"/>
      <c r="AF25" s="58"/>
      <c r="AG25" s="63"/>
      <c r="AH25" s="72">
        <v>57</v>
      </c>
      <c r="AI25" s="80"/>
      <c r="AJ25" s="80"/>
      <c r="AK25" s="80"/>
      <c r="AL25" s="84"/>
      <c r="AM25" s="72">
        <v>164502</v>
      </c>
      <c r="AN25" s="80"/>
      <c r="AO25" s="80"/>
      <c r="AP25" s="80"/>
      <c r="AQ25" s="80"/>
      <c r="AR25" s="84"/>
      <c r="AS25" s="72">
        <v>2886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2231910</v>
      </c>
      <c r="BO25" s="216"/>
      <c r="BP25" s="216"/>
      <c r="BQ25" s="216"/>
      <c r="BR25" s="216"/>
      <c r="BS25" s="216"/>
      <c r="BT25" s="216"/>
      <c r="BU25" s="219"/>
      <c r="BV25" s="213">
        <v>2600763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5710</v>
      </c>
      <c r="R26" s="80"/>
      <c r="S26" s="80"/>
      <c r="T26" s="80"/>
      <c r="U26" s="80"/>
      <c r="V26" s="84"/>
      <c r="W26" s="134"/>
      <c r="X26" s="34"/>
      <c r="Y26" s="42"/>
      <c r="Z26" s="52" t="s">
        <v>254</v>
      </c>
      <c r="AA26" s="143"/>
      <c r="AB26" s="143"/>
      <c r="AC26" s="143"/>
      <c r="AD26" s="143"/>
      <c r="AE26" s="143"/>
      <c r="AF26" s="143"/>
      <c r="AG26" s="161"/>
      <c r="AH26" s="72">
        <v>1</v>
      </c>
      <c r="AI26" s="80"/>
      <c r="AJ26" s="80"/>
      <c r="AK26" s="80"/>
      <c r="AL26" s="84"/>
      <c r="AM26" s="72" t="s">
        <v>257</v>
      </c>
      <c r="AN26" s="80"/>
      <c r="AO26" s="80"/>
      <c r="AP26" s="80"/>
      <c r="AQ26" s="80"/>
      <c r="AR26" s="84"/>
      <c r="AS26" s="72" t="s">
        <v>257</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2930</v>
      </c>
      <c r="R27" s="80"/>
      <c r="S27" s="80"/>
      <c r="T27" s="80"/>
      <c r="U27" s="80"/>
      <c r="V27" s="84"/>
      <c r="W27" s="134"/>
      <c r="X27" s="34"/>
      <c r="Y27" s="42"/>
      <c r="Z27" s="52" t="s">
        <v>261</v>
      </c>
      <c r="AA27" s="58"/>
      <c r="AB27" s="58"/>
      <c r="AC27" s="58"/>
      <c r="AD27" s="58"/>
      <c r="AE27" s="58"/>
      <c r="AF27" s="58"/>
      <c r="AG27" s="63"/>
      <c r="AH27" s="72">
        <v>3</v>
      </c>
      <c r="AI27" s="80"/>
      <c r="AJ27" s="80"/>
      <c r="AK27" s="80"/>
      <c r="AL27" s="84"/>
      <c r="AM27" s="72">
        <v>12057</v>
      </c>
      <c r="AN27" s="80"/>
      <c r="AO27" s="80"/>
      <c r="AP27" s="80"/>
      <c r="AQ27" s="80"/>
      <c r="AR27" s="84"/>
      <c r="AS27" s="72">
        <v>4019</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2460</v>
      </c>
      <c r="R28" s="80"/>
      <c r="S28" s="80"/>
      <c r="T28" s="80"/>
      <c r="U28" s="80"/>
      <c r="V28" s="84"/>
      <c r="W28" s="134"/>
      <c r="X28" s="34"/>
      <c r="Y28" s="42"/>
      <c r="Z28" s="52" t="s">
        <v>37</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267</v>
      </c>
      <c r="AZ28" s="201"/>
      <c r="BA28" s="201"/>
      <c r="BB28" s="204"/>
      <c r="BC28" s="189" t="s">
        <v>101</v>
      </c>
      <c r="BD28" s="197"/>
      <c r="BE28" s="197"/>
      <c r="BF28" s="197"/>
      <c r="BG28" s="197"/>
      <c r="BH28" s="197"/>
      <c r="BI28" s="197"/>
      <c r="BJ28" s="197"/>
      <c r="BK28" s="197"/>
      <c r="BL28" s="197"/>
      <c r="BM28" s="208"/>
      <c r="BN28" s="213">
        <v>1490857</v>
      </c>
      <c r="BO28" s="216"/>
      <c r="BP28" s="216"/>
      <c r="BQ28" s="216"/>
      <c r="BR28" s="216"/>
      <c r="BS28" s="216"/>
      <c r="BT28" s="216"/>
      <c r="BU28" s="219"/>
      <c r="BV28" s="213">
        <v>1379884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10</v>
      </c>
      <c r="M29" s="80"/>
      <c r="N29" s="80"/>
      <c r="O29" s="80"/>
      <c r="P29" s="84"/>
      <c r="Q29" s="72">
        <v>2210</v>
      </c>
      <c r="R29" s="80"/>
      <c r="S29" s="80"/>
      <c r="T29" s="80"/>
      <c r="U29" s="80"/>
      <c r="V29" s="84"/>
      <c r="W29" s="135"/>
      <c r="X29" s="140"/>
      <c r="Y29" s="142"/>
      <c r="Z29" s="52" t="s">
        <v>270</v>
      </c>
      <c r="AA29" s="58"/>
      <c r="AB29" s="58"/>
      <c r="AC29" s="58"/>
      <c r="AD29" s="58"/>
      <c r="AE29" s="58"/>
      <c r="AF29" s="58"/>
      <c r="AG29" s="63"/>
      <c r="AH29" s="72">
        <v>253</v>
      </c>
      <c r="AI29" s="80"/>
      <c r="AJ29" s="80"/>
      <c r="AK29" s="80"/>
      <c r="AL29" s="84"/>
      <c r="AM29" s="72">
        <v>833057</v>
      </c>
      <c r="AN29" s="80"/>
      <c r="AO29" s="80"/>
      <c r="AP29" s="80"/>
      <c r="AQ29" s="80"/>
      <c r="AR29" s="84"/>
      <c r="AS29" s="72">
        <v>3293</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274661</v>
      </c>
      <c r="BO29" s="217"/>
      <c r="BP29" s="217"/>
      <c r="BQ29" s="217"/>
      <c r="BR29" s="217"/>
      <c r="BS29" s="217"/>
      <c r="BT29" s="217"/>
      <c r="BU29" s="220"/>
      <c r="BV29" s="214">
        <v>233495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2013605</v>
      </c>
      <c r="BO30" s="218"/>
      <c r="BP30" s="218"/>
      <c r="BQ30" s="218"/>
      <c r="BR30" s="218"/>
      <c r="BS30" s="218"/>
      <c r="BT30" s="218"/>
      <c r="BU30" s="221"/>
      <c r="BV30" s="215">
        <v>1772804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281</v>
      </c>
      <c r="F33" s="54"/>
      <c r="G33" s="54"/>
      <c r="H33" s="54"/>
      <c r="I33" s="54"/>
      <c r="J33" s="54"/>
      <c r="K33" s="54"/>
      <c r="L33" s="54"/>
      <c r="M33" s="54"/>
      <c r="N33" s="54"/>
      <c r="O33" s="54"/>
      <c r="P33" s="54"/>
      <c r="Q33" s="54"/>
      <c r="R33" s="54"/>
      <c r="S33" s="54"/>
      <c r="T33" s="54"/>
      <c r="U33" s="37" t="s">
        <v>118</v>
      </c>
      <c r="V33" s="37"/>
      <c r="W33" s="54" t="s">
        <v>281</v>
      </c>
      <c r="X33" s="54"/>
      <c r="Y33" s="54"/>
      <c r="Z33" s="54"/>
      <c r="AA33" s="54"/>
      <c r="AB33" s="54"/>
      <c r="AC33" s="54"/>
      <c r="AD33" s="54"/>
      <c r="AE33" s="54"/>
      <c r="AF33" s="54"/>
      <c r="AG33" s="54"/>
      <c r="AH33" s="54"/>
      <c r="AI33" s="54"/>
      <c r="AJ33" s="54"/>
      <c r="AK33" s="54"/>
      <c r="AL33" s="54"/>
      <c r="AM33" s="37" t="s">
        <v>118</v>
      </c>
      <c r="AN33" s="37"/>
      <c r="AO33" s="54" t="s">
        <v>281</v>
      </c>
      <c r="AP33" s="54"/>
      <c r="AQ33" s="54"/>
      <c r="AR33" s="54"/>
      <c r="AS33" s="54"/>
      <c r="AT33" s="54"/>
      <c r="AU33" s="54"/>
      <c r="AV33" s="54"/>
      <c r="AW33" s="54"/>
      <c r="AX33" s="54"/>
      <c r="AY33" s="54"/>
      <c r="AZ33" s="54"/>
      <c r="BA33" s="54"/>
      <c r="BB33" s="54"/>
      <c r="BC33" s="54"/>
      <c r="BD33" s="37"/>
      <c r="BE33" s="54" t="s">
        <v>283</v>
      </c>
      <c r="BF33" s="54"/>
      <c r="BG33" s="54" t="s">
        <v>167</v>
      </c>
      <c r="BH33" s="54"/>
      <c r="BI33" s="54"/>
      <c r="BJ33" s="54"/>
      <c r="BK33" s="54"/>
      <c r="BL33" s="54"/>
      <c r="BM33" s="54"/>
      <c r="BN33" s="54"/>
      <c r="BO33" s="54"/>
      <c r="BP33" s="54"/>
      <c r="BQ33" s="54"/>
      <c r="BR33" s="54"/>
      <c r="BS33" s="54"/>
      <c r="BT33" s="54"/>
      <c r="BU33" s="54"/>
      <c r="BV33" s="37"/>
      <c r="BW33" s="37" t="s">
        <v>283</v>
      </c>
      <c r="BX33" s="37"/>
      <c r="BY33" s="54" t="s">
        <v>108</v>
      </c>
      <c r="BZ33" s="54"/>
      <c r="CA33" s="54"/>
      <c r="CB33" s="54"/>
      <c r="CC33" s="54"/>
      <c r="CD33" s="54"/>
      <c r="CE33" s="54"/>
      <c r="CF33" s="54"/>
      <c r="CG33" s="54"/>
      <c r="CH33" s="54"/>
      <c r="CI33" s="54"/>
      <c r="CJ33" s="54"/>
      <c r="CK33" s="54"/>
      <c r="CL33" s="54"/>
      <c r="CM33" s="54"/>
      <c r="CN33" s="54"/>
      <c r="CO33" s="37" t="s">
        <v>118</v>
      </c>
      <c r="CP33" s="37"/>
      <c r="CQ33" s="54" t="s">
        <v>284</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電気事業特別会計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芸北プラモーション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北広島町農林建公社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IF('各会計、関係団体の財政状況及び健全化判断比率'!B34="","",'各会計、関係団体の財政状況及び健全化判断比率'!B34)</f>
        <v>下水道事業特別会計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芸北広域環境施設組合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どんぐり財団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広島県市町総合事務組合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どんぐり村</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広島県水道広域連合企業団（水道事業会計）</v>
      </c>
      <c r="BZ38" s="55"/>
      <c r="CA38" s="55"/>
      <c r="CB38" s="55"/>
      <c r="CC38" s="55"/>
      <c r="CD38" s="55"/>
      <c r="CE38" s="55"/>
      <c r="CF38" s="55"/>
      <c r="CG38" s="55"/>
      <c r="CH38" s="55"/>
      <c r="CI38" s="55"/>
      <c r="CJ38" s="55"/>
      <c r="CK38" s="55"/>
      <c r="CL38" s="55"/>
      <c r="CM38" s="55"/>
      <c r="CN38" s="2"/>
      <c r="CO38" s="38">
        <f t="shared" si="5"/>
        <v>19</v>
      </c>
      <c r="CP38" s="38"/>
      <c r="CQ38" s="55" t="str">
        <f>IF('各会計、関係団体の財政状況及び健全化判断比率'!BS11="","",'各会計、関係団体の財政状況及び健全化判断比率'!BS11)</f>
        <v>さんさん市</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広島県水道広域連合企業団（工業用水道事業会計）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tQ6MSJv79eCxkCROmLuvSQ9DvXXZZaTyBn3+fTRSOb+QUyBfFKz6+sF06lCDCrAPZK0RI1BA4b5NDuba05+PQ==" saltValue="gCyY985+yPPRNl8pet+A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0" zoomScaleNormal="8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250</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3009302</v>
      </c>
      <c r="S5" s="276"/>
      <c r="T5" s="276"/>
      <c r="U5" s="276"/>
      <c r="V5" s="276"/>
      <c r="W5" s="276"/>
      <c r="X5" s="276"/>
      <c r="Y5" s="278"/>
      <c r="Z5" s="281">
        <v>18.3</v>
      </c>
      <c r="AA5" s="281"/>
      <c r="AB5" s="281"/>
      <c r="AC5" s="281"/>
      <c r="AD5" s="286">
        <v>3009302</v>
      </c>
      <c r="AE5" s="286"/>
      <c r="AF5" s="286"/>
      <c r="AG5" s="286"/>
      <c r="AH5" s="286"/>
      <c r="AI5" s="286"/>
      <c r="AJ5" s="286"/>
      <c r="AK5" s="286"/>
      <c r="AL5" s="291">
        <v>31.7</v>
      </c>
      <c r="AM5" s="293"/>
      <c r="AN5" s="293"/>
      <c r="AO5" s="295"/>
      <c r="AP5" s="260" t="s">
        <v>317</v>
      </c>
      <c r="AQ5" s="265"/>
      <c r="AR5" s="265"/>
      <c r="AS5" s="265"/>
      <c r="AT5" s="265"/>
      <c r="AU5" s="265"/>
      <c r="AV5" s="265"/>
      <c r="AW5" s="265"/>
      <c r="AX5" s="265"/>
      <c r="AY5" s="265"/>
      <c r="AZ5" s="265"/>
      <c r="BA5" s="265"/>
      <c r="BB5" s="265"/>
      <c r="BC5" s="265"/>
      <c r="BD5" s="265"/>
      <c r="BE5" s="265"/>
      <c r="BF5" s="268"/>
      <c r="BG5" s="274">
        <v>3002857</v>
      </c>
      <c r="BH5" s="217"/>
      <c r="BI5" s="217"/>
      <c r="BJ5" s="217"/>
      <c r="BK5" s="217"/>
      <c r="BL5" s="217"/>
      <c r="BM5" s="217"/>
      <c r="BN5" s="279"/>
      <c r="BO5" s="282">
        <v>99.8</v>
      </c>
      <c r="BP5" s="282"/>
      <c r="BQ5" s="282"/>
      <c r="BR5" s="282"/>
      <c r="BS5" s="287" t="s">
        <v>199</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294868</v>
      </c>
      <c r="S6" s="217"/>
      <c r="T6" s="217"/>
      <c r="U6" s="217"/>
      <c r="V6" s="217"/>
      <c r="W6" s="217"/>
      <c r="X6" s="217"/>
      <c r="Y6" s="279"/>
      <c r="Z6" s="282">
        <v>1.8</v>
      </c>
      <c r="AA6" s="282"/>
      <c r="AB6" s="282"/>
      <c r="AC6" s="282"/>
      <c r="AD6" s="287">
        <v>294868</v>
      </c>
      <c r="AE6" s="287"/>
      <c r="AF6" s="287"/>
      <c r="AG6" s="287"/>
      <c r="AH6" s="287"/>
      <c r="AI6" s="287"/>
      <c r="AJ6" s="287"/>
      <c r="AK6" s="287"/>
      <c r="AL6" s="283">
        <v>3.1</v>
      </c>
      <c r="AM6" s="238"/>
      <c r="AN6" s="238"/>
      <c r="AO6" s="296"/>
      <c r="AP6" s="261" t="s">
        <v>105</v>
      </c>
      <c r="AQ6" s="1"/>
      <c r="AR6" s="1"/>
      <c r="AS6" s="1"/>
      <c r="AT6" s="1"/>
      <c r="AU6" s="1"/>
      <c r="AV6" s="1"/>
      <c r="AW6" s="1"/>
      <c r="AX6" s="1"/>
      <c r="AY6" s="1"/>
      <c r="AZ6" s="1"/>
      <c r="BA6" s="1"/>
      <c r="BB6" s="1"/>
      <c r="BC6" s="1"/>
      <c r="BD6" s="1"/>
      <c r="BE6" s="1"/>
      <c r="BF6" s="269"/>
      <c r="BG6" s="274">
        <v>3002857</v>
      </c>
      <c r="BH6" s="217"/>
      <c r="BI6" s="217"/>
      <c r="BJ6" s="217"/>
      <c r="BK6" s="217"/>
      <c r="BL6" s="217"/>
      <c r="BM6" s="217"/>
      <c r="BN6" s="279"/>
      <c r="BO6" s="282">
        <v>99.8</v>
      </c>
      <c r="BP6" s="282"/>
      <c r="BQ6" s="282"/>
      <c r="BR6" s="282"/>
      <c r="BS6" s="287" t="s">
        <v>199</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78429</v>
      </c>
      <c r="CS6" s="217"/>
      <c r="CT6" s="217"/>
      <c r="CU6" s="217"/>
      <c r="CV6" s="217"/>
      <c r="CW6" s="217"/>
      <c r="CX6" s="217"/>
      <c r="CY6" s="279"/>
      <c r="CZ6" s="291">
        <v>0.5</v>
      </c>
      <c r="DA6" s="293"/>
      <c r="DB6" s="293"/>
      <c r="DC6" s="337"/>
      <c r="DD6" s="288" t="s">
        <v>199</v>
      </c>
      <c r="DE6" s="217"/>
      <c r="DF6" s="217"/>
      <c r="DG6" s="217"/>
      <c r="DH6" s="217"/>
      <c r="DI6" s="217"/>
      <c r="DJ6" s="217"/>
      <c r="DK6" s="217"/>
      <c r="DL6" s="217"/>
      <c r="DM6" s="217"/>
      <c r="DN6" s="217"/>
      <c r="DO6" s="217"/>
      <c r="DP6" s="279"/>
      <c r="DQ6" s="288">
        <v>78429</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882</v>
      </c>
      <c r="S7" s="217"/>
      <c r="T7" s="217"/>
      <c r="U7" s="217"/>
      <c r="V7" s="217"/>
      <c r="W7" s="217"/>
      <c r="X7" s="217"/>
      <c r="Y7" s="279"/>
      <c r="Z7" s="282">
        <v>0</v>
      </c>
      <c r="AA7" s="282"/>
      <c r="AB7" s="282"/>
      <c r="AC7" s="282"/>
      <c r="AD7" s="287">
        <v>882</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920449</v>
      </c>
      <c r="BH7" s="217"/>
      <c r="BI7" s="217"/>
      <c r="BJ7" s="217"/>
      <c r="BK7" s="217"/>
      <c r="BL7" s="217"/>
      <c r="BM7" s="217"/>
      <c r="BN7" s="279"/>
      <c r="BO7" s="282">
        <v>30.6</v>
      </c>
      <c r="BP7" s="282"/>
      <c r="BQ7" s="282"/>
      <c r="BR7" s="282"/>
      <c r="BS7" s="287" t="s">
        <v>199</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2511790</v>
      </c>
      <c r="CS7" s="217"/>
      <c r="CT7" s="217"/>
      <c r="CU7" s="217"/>
      <c r="CV7" s="217"/>
      <c r="CW7" s="217"/>
      <c r="CX7" s="217"/>
      <c r="CY7" s="279"/>
      <c r="CZ7" s="282">
        <v>15.6</v>
      </c>
      <c r="DA7" s="282"/>
      <c r="DB7" s="282"/>
      <c r="DC7" s="282"/>
      <c r="DD7" s="288">
        <v>64005</v>
      </c>
      <c r="DE7" s="217"/>
      <c r="DF7" s="217"/>
      <c r="DG7" s="217"/>
      <c r="DH7" s="217"/>
      <c r="DI7" s="217"/>
      <c r="DJ7" s="217"/>
      <c r="DK7" s="217"/>
      <c r="DL7" s="217"/>
      <c r="DM7" s="217"/>
      <c r="DN7" s="217"/>
      <c r="DO7" s="217"/>
      <c r="DP7" s="279"/>
      <c r="DQ7" s="288">
        <v>1946738</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11364</v>
      </c>
      <c r="S8" s="217"/>
      <c r="T8" s="217"/>
      <c r="U8" s="217"/>
      <c r="V8" s="217"/>
      <c r="W8" s="217"/>
      <c r="X8" s="217"/>
      <c r="Y8" s="279"/>
      <c r="Z8" s="282">
        <v>0.1</v>
      </c>
      <c r="AA8" s="282"/>
      <c r="AB8" s="282"/>
      <c r="AC8" s="282"/>
      <c r="AD8" s="287">
        <v>11364</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30776</v>
      </c>
      <c r="BH8" s="217"/>
      <c r="BI8" s="217"/>
      <c r="BJ8" s="217"/>
      <c r="BK8" s="217"/>
      <c r="BL8" s="217"/>
      <c r="BM8" s="217"/>
      <c r="BN8" s="279"/>
      <c r="BO8" s="282">
        <v>1</v>
      </c>
      <c r="BP8" s="282"/>
      <c r="BQ8" s="282"/>
      <c r="BR8" s="282"/>
      <c r="BS8" s="287" t="s">
        <v>199</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3841945</v>
      </c>
      <c r="CS8" s="217"/>
      <c r="CT8" s="217"/>
      <c r="CU8" s="217"/>
      <c r="CV8" s="217"/>
      <c r="CW8" s="217"/>
      <c r="CX8" s="217"/>
      <c r="CY8" s="279"/>
      <c r="CZ8" s="282">
        <v>23.9</v>
      </c>
      <c r="DA8" s="282"/>
      <c r="DB8" s="282"/>
      <c r="DC8" s="282"/>
      <c r="DD8" s="288">
        <v>16800</v>
      </c>
      <c r="DE8" s="217"/>
      <c r="DF8" s="217"/>
      <c r="DG8" s="217"/>
      <c r="DH8" s="217"/>
      <c r="DI8" s="217"/>
      <c r="DJ8" s="217"/>
      <c r="DK8" s="217"/>
      <c r="DL8" s="217"/>
      <c r="DM8" s="217"/>
      <c r="DN8" s="217"/>
      <c r="DO8" s="217"/>
      <c r="DP8" s="279"/>
      <c r="DQ8" s="288">
        <v>2224035</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12485</v>
      </c>
      <c r="S9" s="217"/>
      <c r="T9" s="217"/>
      <c r="U9" s="217"/>
      <c r="V9" s="217"/>
      <c r="W9" s="217"/>
      <c r="X9" s="217"/>
      <c r="Y9" s="279"/>
      <c r="Z9" s="282">
        <v>0.1</v>
      </c>
      <c r="AA9" s="282"/>
      <c r="AB9" s="282"/>
      <c r="AC9" s="282"/>
      <c r="AD9" s="287">
        <v>12485</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702968</v>
      </c>
      <c r="BH9" s="217"/>
      <c r="BI9" s="217"/>
      <c r="BJ9" s="217"/>
      <c r="BK9" s="217"/>
      <c r="BL9" s="217"/>
      <c r="BM9" s="217"/>
      <c r="BN9" s="279"/>
      <c r="BO9" s="282">
        <v>23.4</v>
      </c>
      <c r="BP9" s="282"/>
      <c r="BQ9" s="282"/>
      <c r="BR9" s="282"/>
      <c r="BS9" s="287" t="s">
        <v>199</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1288554</v>
      </c>
      <c r="CS9" s="217"/>
      <c r="CT9" s="217"/>
      <c r="CU9" s="217"/>
      <c r="CV9" s="217"/>
      <c r="CW9" s="217"/>
      <c r="CX9" s="217"/>
      <c r="CY9" s="279"/>
      <c r="CZ9" s="282">
        <v>8</v>
      </c>
      <c r="DA9" s="282"/>
      <c r="DB9" s="282"/>
      <c r="DC9" s="282"/>
      <c r="DD9" s="288">
        <v>53233</v>
      </c>
      <c r="DE9" s="217"/>
      <c r="DF9" s="217"/>
      <c r="DG9" s="217"/>
      <c r="DH9" s="217"/>
      <c r="DI9" s="217"/>
      <c r="DJ9" s="217"/>
      <c r="DK9" s="217"/>
      <c r="DL9" s="217"/>
      <c r="DM9" s="217"/>
      <c r="DN9" s="217"/>
      <c r="DO9" s="217"/>
      <c r="DP9" s="279"/>
      <c r="DQ9" s="288">
        <v>907135</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68874</v>
      </c>
      <c r="BH10" s="217"/>
      <c r="BI10" s="217"/>
      <c r="BJ10" s="217"/>
      <c r="BK10" s="217"/>
      <c r="BL10" s="217"/>
      <c r="BM10" s="217"/>
      <c r="BN10" s="279"/>
      <c r="BO10" s="282">
        <v>2.2999999999999998</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6110</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110</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466999</v>
      </c>
      <c r="S11" s="217"/>
      <c r="T11" s="217"/>
      <c r="U11" s="217"/>
      <c r="V11" s="217"/>
      <c r="W11" s="217"/>
      <c r="X11" s="217"/>
      <c r="Y11" s="279"/>
      <c r="Z11" s="283">
        <v>2.8</v>
      </c>
      <c r="AA11" s="238"/>
      <c r="AB11" s="238"/>
      <c r="AC11" s="285"/>
      <c r="AD11" s="288">
        <v>466999</v>
      </c>
      <c r="AE11" s="217"/>
      <c r="AF11" s="217"/>
      <c r="AG11" s="217"/>
      <c r="AH11" s="217"/>
      <c r="AI11" s="217"/>
      <c r="AJ11" s="217"/>
      <c r="AK11" s="279"/>
      <c r="AL11" s="283">
        <v>4.9000000000000004</v>
      </c>
      <c r="AM11" s="238"/>
      <c r="AN11" s="238"/>
      <c r="AO11" s="296"/>
      <c r="AP11" s="261" t="s">
        <v>339</v>
      </c>
      <c r="AQ11" s="1"/>
      <c r="AR11" s="1"/>
      <c r="AS11" s="1"/>
      <c r="AT11" s="1"/>
      <c r="AU11" s="1"/>
      <c r="AV11" s="1"/>
      <c r="AW11" s="1"/>
      <c r="AX11" s="1"/>
      <c r="AY11" s="1"/>
      <c r="AZ11" s="1"/>
      <c r="BA11" s="1"/>
      <c r="BB11" s="1"/>
      <c r="BC11" s="1"/>
      <c r="BD11" s="1"/>
      <c r="BE11" s="1"/>
      <c r="BF11" s="269"/>
      <c r="BG11" s="274">
        <v>117831</v>
      </c>
      <c r="BH11" s="217"/>
      <c r="BI11" s="217"/>
      <c r="BJ11" s="217"/>
      <c r="BK11" s="217"/>
      <c r="BL11" s="217"/>
      <c r="BM11" s="217"/>
      <c r="BN11" s="279"/>
      <c r="BO11" s="282">
        <v>3.9</v>
      </c>
      <c r="BP11" s="282"/>
      <c r="BQ11" s="282"/>
      <c r="BR11" s="282"/>
      <c r="BS11" s="287" t="s">
        <v>199</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1666383</v>
      </c>
      <c r="CS11" s="217"/>
      <c r="CT11" s="217"/>
      <c r="CU11" s="217"/>
      <c r="CV11" s="217"/>
      <c r="CW11" s="217"/>
      <c r="CX11" s="217"/>
      <c r="CY11" s="279"/>
      <c r="CZ11" s="282">
        <v>10.4</v>
      </c>
      <c r="DA11" s="282"/>
      <c r="DB11" s="282"/>
      <c r="DC11" s="282"/>
      <c r="DD11" s="288">
        <v>193678</v>
      </c>
      <c r="DE11" s="217"/>
      <c r="DF11" s="217"/>
      <c r="DG11" s="217"/>
      <c r="DH11" s="217"/>
      <c r="DI11" s="217"/>
      <c r="DJ11" s="217"/>
      <c r="DK11" s="217"/>
      <c r="DL11" s="217"/>
      <c r="DM11" s="217"/>
      <c r="DN11" s="217"/>
      <c r="DO11" s="217"/>
      <c r="DP11" s="279"/>
      <c r="DQ11" s="288">
        <v>946207</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17051</v>
      </c>
      <c r="S12" s="217"/>
      <c r="T12" s="217"/>
      <c r="U12" s="217"/>
      <c r="V12" s="217"/>
      <c r="W12" s="217"/>
      <c r="X12" s="217"/>
      <c r="Y12" s="279"/>
      <c r="Z12" s="282">
        <v>0.1</v>
      </c>
      <c r="AA12" s="282"/>
      <c r="AB12" s="282"/>
      <c r="AC12" s="282"/>
      <c r="AD12" s="287">
        <v>17051</v>
      </c>
      <c r="AE12" s="287"/>
      <c r="AF12" s="287"/>
      <c r="AG12" s="287"/>
      <c r="AH12" s="287"/>
      <c r="AI12" s="287"/>
      <c r="AJ12" s="287"/>
      <c r="AK12" s="287"/>
      <c r="AL12" s="283">
        <v>0.2</v>
      </c>
      <c r="AM12" s="238"/>
      <c r="AN12" s="238"/>
      <c r="AO12" s="296"/>
      <c r="AP12" s="261" t="s">
        <v>343</v>
      </c>
      <c r="AQ12" s="1"/>
      <c r="AR12" s="1"/>
      <c r="AS12" s="1"/>
      <c r="AT12" s="1"/>
      <c r="AU12" s="1"/>
      <c r="AV12" s="1"/>
      <c r="AW12" s="1"/>
      <c r="AX12" s="1"/>
      <c r="AY12" s="1"/>
      <c r="AZ12" s="1"/>
      <c r="BA12" s="1"/>
      <c r="BB12" s="1"/>
      <c r="BC12" s="1"/>
      <c r="BD12" s="1"/>
      <c r="BE12" s="1"/>
      <c r="BF12" s="269"/>
      <c r="BG12" s="274">
        <v>1861369</v>
      </c>
      <c r="BH12" s="217"/>
      <c r="BI12" s="217"/>
      <c r="BJ12" s="217"/>
      <c r="BK12" s="217"/>
      <c r="BL12" s="217"/>
      <c r="BM12" s="217"/>
      <c r="BN12" s="279"/>
      <c r="BO12" s="282">
        <v>61.9</v>
      </c>
      <c r="BP12" s="282"/>
      <c r="BQ12" s="282"/>
      <c r="BR12" s="282"/>
      <c r="BS12" s="287" t="s">
        <v>199</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314882</v>
      </c>
      <c r="CS12" s="217"/>
      <c r="CT12" s="217"/>
      <c r="CU12" s="217"/>
      <c r="CV12" s="217"/>
      <c r="CW12" s="217"/>
      <c r="CX12" s="217"/>
      <c r="CY12" s="279"/>
      <c r="CZ12" s="282">
        <v>2</v>
      </c>
      <c r="DA12" s="282"/>
      <c r="DB12" s="282"/>
      <c r="DC12" s="282"/>
      <c r="DD12" s="288">
        <v>8580</v>
      </c>
      <c r="DE12" s="217"/>
      <c r="DF12" s="217"/>
      <c r="DG12" s="217"/>
      <c r="DH12" s="217"/>
      <c r="DI12" s="217"/>
      <c r="DJ12" s="217"/>
      <c r="DK12" s="217"/>
      <c r="DL12" s="217"/>
      <c r="DM12" s="217"/>
      <c r="DN12" s="217"/>
      <c r="DO12" s="217"/>
      <c r="DP12" s="279"/>
      <c r="DQ12" s="288">
        <v>225603</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346</v>
      </c>
      <c r="AQ13" s="1"/>
      <c r="AR13" s="1"/>
      <c r="AS13" s="1"/>
      <c r="AT13" s="1"/>
      <c r="AU13" s="1"/>
      <c r="AV13" s="1"/>
      <c r="AW13" s="1"/>
      <c r="AX13" s="1"/>
      <c r="AY13" s="1"/>
      <c r="AZ13" s="1"/>
      <c r="BA13" s="1"/>
      <c r="BB13" s="1"/>
      <c r="BC13" s="1"/>
      <c r="BD13" s="1"/>
      <c r="BE13" s="1"/>
      <c r="BF13" s="269"/>
      <c r="BG13" s="274">
        <v>1859710</v>
      </c>
      <c r="BH13" s="217"/>
      <c r="BI13" s="217"/>
      <c r="BJ13" s="217"/>
      <c r="BK13" s="217"/>
      <c r="BL13" s="217"/>
      <c r="BM13" s="217"/>
      <c r="BN13" s="279"/>
      <c r="BO13" s="282">
        <v>61.8</v>
      </c>
      <c r="BP13" s="282"/>
      <c r="BQ13" s="282"/>
      <c r="BR13" s="282"/>
      <c r="BS13" s="287" t="s">
        <v>199</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1315438</v>
      </c>
      <c r="CS13" s="217"/>
      <c r="CT13" s="217"/>
      <c r="CU13" s="217"/>
      <c r="CV13" s="217"/>
      <c r="CW13" s="217"/>
      <c r="CX13" s="217"/>
      <c r="CY13" s="279"/>
      <c r="CZ13" s="282">
        <v>8.1999999999999993</v>
      </c>
      <c r="DA13" s="282"/>
      <c r="DB13" s="282"/>
      <c r="DC13" s="282"/>
      <c r="DD13" s="288">
        <v>352225</v>
      </c>
      <c r="DE13" s="217"/>
      <c r="DF13" s="217"/>
      <c r="DG13" s="217"/>
      <c r="DH13" s="217"/>
      <c r="DI13" s="217"/>
      <c r="DJ13" s="217"/>
      <c r="DK13" s="217"/>
      <c r="DL13" s="217"/>
      <c r="DM13" s="217"/>
      <c r="DN13" s="217"/>
      <c r="DO13" s="217"/>
      <c r="DP13" s="279"/>
      <c r="DQ13" s="288">
        <v>788758</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3091</v>
      </c>
      <c r="S14" s="217"/>
      <c r="T14" s="217"/>
      <c r="U14" s="217"/>
      <c r="V14" s="217"/>
      <c r="W14" s="217"/>
      <c r="X14" s="217"/>
      <c r="Y14" s="279"/>
      <c r="Z14" s="282">
        <v>0</v>
      </c>
      <c r="AA14" s="282"/>
      <c r="AB14" s="282"/>
      <c r="AC14" s="282"/>
      <c r="AD14" s="287">
        <v>3091</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90852</v>
      </c>
      <c r="BH14" s="217"/>
      <c r="BI14" s="217"/>
      <c r="BJ14" s="217"/>
      <c r="BK14" s="217"/>
      <c r="BL14" s="217"/>
      <c r="BM14" s="217"/>
      <c r="BN14" s="279"/>
      <c r="BO14" s="282">
        <v>3</v>
      </c>
      <c r="BP14" s="282"/>
      <c r="BQ14" s="282"/>
      <c r="BR14" s="282"/>
      <c r="BS14" s="287" t="s">
        <v>199</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951953</v>
      </c>
      <c r="CS14" s="217"/>
      <c r="CT14" s="217"/>
      <c r="CU14" s="217"/>
      <c r="CV14" s="217"/>
      <c r="CW14" s="217"/>
      <c r="CX14" s="217"/>
      <c r="CY14" s="279"/>
      <c r="CZ14" s="282">
        <v>5.9</v>
      </c>
      <c r="DA14" s="282"/>
      <c r="DB14" s="282"/>
      <c r="DC14" s="282"/>
      <c r="DD14" s="288">
        <v>341529</v>
      </c>
      <c r="DE14" s="217"/>
      <c r="DF14" s="217"/>
      <c r="DG14" s="217"/>
      <c r="DH14" s="217"/>
      <c r="DI14" s="217"/>
      <c r="DJ14" s="217"/>
      <c r="DK14" s="217"/>
      <c r="DL14" s="217"/>
      <c r="DM14" s="217"/>
      <c r="DN14" s="217"/>
      <c r="DO14" s="217"/>
      <c r="DP14" s="279"/>
      <c r="DQ14" s="288">
        <v>605366</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350</v>
      </c>
      <c r="AQ15" s="1"/>
      <c r="AR15" s="1"/>
      <c r="AS15" s="1"/>
      <c r="AT15" s="1"/>
      <c r="AU15" s="1"/>
      <c r="AV15" s="1"/>
      <c r="AW15" s="1"/>
      <c r="AX15" s="1"/>
      <c r="AY15" s="1"/>
      <c r="AZ15" s="1"/>
      <c r="BA15" s="1"/>
      <c r="BB15" s="1"/>
      <c r="BC15" s="1"/>
      <c r="BD15" s="1"/>
      <c r="BE15" s="1"/>
      <c r="BF15" s="269"/>
      <c r="BG15" s="274">
        <v>130187</v>
      </c>
      <c r="BH15" s="217"/>
      <c r="BI15" s="217"/>
      <c r="BJ15" s="217"/>
      <c r="BK15" s="217"/>
      <c r="BL15" s="217"/>
      <c r="BM15" s="217"/>
      <c r="BN15" s="279"/>
      <c r="BO15" s="282">
        <v>4.3</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1570853</v>
      </c>
      <c r="CS15" s="217"/>
      <c r="CT15" s="217"/>
      <c r="CU15" s="217"/>
      <c r="CV15" s="217"/>
      <c r="CW15" s="217"/>
      <c r="CX15" s="217"/>
      <c r="CY15" s="279"/>
      <c r="CZ15" s="282">
        <v>9.8000000000000007</v>
      </c>
      <c r="DA15" s="282"/>
      <c r="DB15" s="282"/>
      <c r="DC15" s="282"/>
      <c r="DD15" s="288">
        <v>520687</v>
      </c>
      <c r="DE15" s="217"/>
      <c r="DF15" s="217"/>
      <c r="DG15" s="217"/>
      <c r="DH15" s="217"/>
      <c r="DI15" s="217"/>
      <c r="DJ15" s="217"/>
      <c r="DK15" s="217"/>
      <c r="DL15" s="217"/>
      <c r="DM15" s="217"/>
      <c r="DN15" s="217"/>
      <c r="DO15" s="217"/>
      <c r="DP15" s="279"/>
      <c r="DQ15" s="288">
        <v>909414</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35800</v>
      </c>
      <c r="S16" s="217"/>
      <c r="T16" s="217"/>
      <c r="U16" s="217"/>
      <c r="V16" s="217"/>
      <c r="W16" s="217"/>
      <c r="X16" s="217"/>
      <c r="Y16" s="279"/>
      <c r="Z16" s="282">
        <v>0.2</v>
      </c>
      <c r="AA16" s="282"/>
      <c r="AB16" s="282"/>
      <c r="AC16" s="282"/>
      <c r="AD16" s="287">
        <v>35800</v>
      </c>
      <c r="AE16" s="287"/>
      <c r="AF16" s="287"/>
      <c r="AG16" s="287"/>
      <c r="AH16" s="287"/>
      <c r="AI16" s="287"/>
      <c r="AJ16" s="287"/>
      <c r="AK16" s="287"/>
      <c r="AL16" s="283">
        <v>0.4</v>
      </c>
      <c r="AM16" s="238"/>
      <c r="AN16" s="238"/>
      <c r="AO16" s="296"/>
      <c r="AP16" s="261" t="s">
        <v>353</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404193</v>
      </c>
      <c r="CS16" s="217"/>
      <c r="CT16" s="217"/>
      <c r="CU16" s="217"/>
      <c r="CV16" s="217"/>
      <c r="CW16" s="217"/>
      <c r="CX16" s="217"/>
      <c r="CY16" s="279"/>
      <c r="CZ16" s="282">
        <v>2.5</v>
      </c>
      <c r="DA16" s="282"/>
      <c r="DB16" s="282"/>
      <c r="DC16" s="282"/>
      <c r="DD16" s="288" t="s">
        <v>199</v>
      </c>
      <c r="DE16" s="217"/>
      <c r="DF16" s="217"/>
      <c r="DG16" s="217"/>
      <c r="DH16" s="217"/>
      <c r="DI16" s="217"/>
      <c r="DJ16" s="217"/>
      <c r="DK16" s="217"/>
      <c r="DL16" s="217"/>
      <c r="DM16" s="217"/>
      <c r="DN16" s="217"/>
      <c r="DO16" s="217"/>
      <c r="DP16" s="279"/>
      <c r="DQ16" s="288">
        <v>15513</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55430</v>
      </c>
      <c r="S17" s="217"/>
      <c r="T17" s="217"/>
      <c r="U17" s="217"/>
      <c r="V17" s="217"/>
      <c r="W17" s="217"/>
      <c r="X17" s="217"/>
      <c r="Y17" s="279"/>
      <c r="Z17" s="282">
        <v>0.3</v>
      </c>
      <c r="AA17" s="282"/>
      <c r="AB17" s="282"/>
      <c r="AC17" s="282"/>
      <c r="AD17" s="287">
        <v>55430</v>
      </c>
      <c r="AE17" s="287"/>
      <c r="AF17" s="287"/>
      <c r="AG17" s="287"/>
      <c r="AH17" s="287"/>
      <c r="AI17" s="287"/>
      <c r="AJ17" s="287"/>
      <c r="AK17" s="287"/>
      <c r="AL17" s="283">
        <v>0.6</v>
      </c>
      <c r="AM17" s="238"/>
      <c r="AN17" s="238"/>
      <c r="AO17" s="296"/>
      <c r="AP17" s="261" t="s">
        <v>356</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2122958</v>
      </c>
      <c r="CS17" s="217"/>
      <c r="CT17" s="217"/>
      <c r="CU17" s="217"/>
      <c r="CV17" s="217"/>
      <c r="CW17" s="217"/>
      <c r="CX17" s="217"/>
      <c r="CY17" s="279"/>
      <c r="CZ17" s="282">
        <v>13.2</v>
      </c>
      <c r="DA17" s="282"/>
      <c r="DB17" s="282"/>
      <c r="DC17" s="282"/>
      <c r="DD17" s="288" t="s">
        <v>199</v>
      </c>
      <c r="DE17" s="217"/>
      <c r="DF17" s="217"/>
      <c r="DG17" s="217"/>
      <c r="DH17" s="217"/>
      <c r="DI17" s="217"/>
      <c r="DJ17" s="217"/>
      <c r="DK17" s="217"/>
      <c r="DL17" s="217"/>
      <c r="DM17" s="217"/>
      <c r="DN17" s="217"/>
      <c r="DO17" s="217"/>
      <c r="DP17" s="279"/>
      <c r="DQ17" s="288">
        <v>2090385</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90200</v>
      </c>
      <c r="S18" s="217"/>
      <c r="T18" s="217"/>
      <c r="U18" s="217"/>
      <c r="V18" s="217"/>
      <c r="W18" s="217"/>
      <c r="X18" s="217"/>
      <c r="Y18" s="279"/>
      <c r="Z18" s="282">
        <v>0.5</v>
      </c>
      <c r="AA18" s="282"/>
      <c r="AB18" s="282"/>
      <c r="AC18" s="282"/>
      <c r="AD18" s="287">
        <v>90200</v>
      </c>
      <c r="AE18" s="287"/>
      <c r="AF18" s="287"/>
      <c r="AG18" s="287"/>
      <c r="AH18" s="287"/>
      <c r="AI18" s="287"/>
      <c r="AJ18" s="287"/>
      <c r="AK18" s="287"/>
      <c r="AL18" s="283">
        <v>1</v>
      </c>
      <c r="AM18" s="238"/>
      <c r="AN18" s="238"/>
      <c r="AO18" s="296"/>
      <c r="AP18" s="261" t="s">
        <v>100</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10343</v>
      </c>
      <c r="S19" s="217"/>
      <c r="T19" s="217"/>
      <c r="U19" s="217"/>
      <c r="V19" s="217"/>
      <c r="W19" s="217"/>
      <c r="X19" s="217"/>
      <c r="Y19" s="279"/>
      <c r="Z19" s="282">
        <v>0.1</v>
      </c>
      <c r="AA19" s="282"/>
      <c r="AB19" s="282"/>
      <c r="AC19" s="282"/>
      <c r="AD19" s="287">
        <v>10343</v>
      </c>
      <c r="AE19" s="287"/>
      <c r="AF19" s="287"/>
      <c r="AG19" s="287"/>
      <c r="AH19" s="287"/>
      <c r="AI19" s="287"/>
      <c r="AJ19" s="287"/>
      <c r="AK19" s="287"/>
      <c r="AL19" s="283">
        <v>0.1</v>
      </c>
      <c r="AM19" s="238"/>
      <c r="AN19" s="238"/>
      <c r="AO19" s="296"/>
      <c r="AP19" s="261" t="s">
        <v>247</v>
      </c>
      <c r="AQ19" s="1"/>
      <c r="AR19" s="1"/>
      <c r="AS19" s="1"/>
      <c r="AT19" s="1"/>
      <c r="AU19" s="1"/>
      <c r="AV19" s="1"/>
      <c r="AW19" s="1"/>
      <c r="AX19" s="1"/>
      <c r="AY19" s="1"/>
      <c r="AZ19" s="1"/>
      <c r="BA19" s="1"/>
      <c r="BB19" s="1"/>
      <c r="BC19" s="1"/>
      <c r="BD19" s="1"/>
      <c r="BE19" s="1"/>
      <c r="BF19" s="269"/>
      <c r="BG19" s="274">
        <v>6445</v>
      </c>
      <c r="BH19" s="217"/>
      <c r="BI19" s="217"/>
      <c r="BJ19" s="217"/>
      <c r="BK19" s="217"/>
      <c r="BL19" s="217"/>
      <c r="BM19" s="217"/>
      <c r="BN19" s="279"/>
      <c r="BO19" s="282">
        <v>0.2</v>
      </c>
      <c r="BP19" s="282"/>
      <c r="BQ19" s="282"/>
      <c r="BR19" s="282"/>
      <c r="BS19" s="287" t="s">
        <v>199</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79857</v>
      </c>
      <c r="S20" s="217"/>
      <c r="T20" s="217"/>
      <c r="U20" s="217"/>
      <c r="V20" s="217"/>
      <c r="W20" s="217"/>
      <c r="X20" s="217"/>
      <c r="Y20" s="279"/>
      <c r="Z20" s="282">
        <v>0.5</v>
      </c>
      <c r="AA20" s="282"/>
      <c r="AB20" s="282"/>
      <c r="AC20" s="282"/>
      <c r="AD20" s="287">
        <v>79857</v>
      </c>
      <c r="AE20" s="287"/>
      <c r="AF20" s="287"/>
      <c r="AG20" s="287"/>
      <c r="AH20" s="287"/>
      <c r="AI20" s="287"/>
      <c r="AJ20" s="287"/>
      <c r="AK20" s="287"/>
      <c r="AL20" s="283">
        <v>0.8</v>
      </c>
      <c r="AM20" s="238"/>
      <c r="AN20" s="238"/>
      <c r="AO20" s="296"/>
      <c r="AP20" s="261" t="s">
        <v>366</v>
      </c>
      <c r="AQ20" s="1"/>
      <c r="AR20" s="1"/>
      <c r="AS20" s="1"/>
      <c r="AT20" s="1"/>
      <c r="AU20" s="1"/>
      <c r="AV20" s="1"/>
      <c r="AW20" s="1"/>
      <c r="AX20" s="1"/>
      <c r="AY20" s="1"/>
      <c r="AZ20" s="1"/>
      <c r="BA20" s="1"/>
      <c r="BB20" s="1"/>
      <c r="BC20" s="1"/>
      <c r="BD20" s="1"/>
      <c r="BE20" s="1"/>
      <c r="BF20" s="269"/>
      <c r="BG20" s="274">
        <v>6445</v>
      </c>
      <c r="BH20" s="217"/>
      <c r="BI20" s="217"/>
      <c r="BJ20" s="217"/>
      <c r="BK20" s="217"/>
      <c r="BL20" s="217"/>
      <c r="BM20" s="217"/>
      <c r="BN20" s="279"/>
      <c r="BO20" s="282">
        <v>0.2</v>
      </c>
      <c r="BP20" s="282"/>
      <c r="BQ20" s="282"/>
      <c r="BR20" s="282"/>
      <c r="BS20" s="287" t="s">
        <v>199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16073488</v>
      </c>
      <c r="CS20" s="217"/>
      <c r="CT20" s="217"/>
      <c r="CU20" s="217"/>
      <c r="CV20" s="217"/>
      <c r="CW20" s="217"/>
      <c r="CX20" s="217"/>
      <c r="CY20" s="279"/>
      <c r="CZ20" s="282">
        <v>100</v>
      </c>
      <c r="DA20" s="282"/>
      <c r="DB20" s="282"/>
      <c r="DC20" s="282"/>
      <c r="DD20" s="288">
        <v>1550737</v>
      </c>
      <c r="DE20" s="217"/>
      <c r="DF20" s="217"/>
      <c r="DG20" s="217"/>
      <c r="DH20" s="217"/>
      <c r="DI20" s="217"/>
      <c r="DJ20" s="217"/>
      <c r="DK20" s="217"/>
      <c r="DL20" s="217"/>
      <c r="DM20" s="217"/>
      <c r="DN20" s="217"/>
      <c r="DO20" s="217"/>
      <c r="DP20" s="279"/>
      <c r="DQ20" s="288">
        <v>10737693</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6044331</v>
      </c>
      <c r="S21" s="217"/>
      <c r="T21" s="217"/>
      <c r="U21" s="217"/>
      <c r="V21" s="217"/>
      <c r="W21" s="217"/>
      <c r="X21" s="217"/>
      <c r="Y21" s="279"/>
      <c r="Z21" s="282">
        <v>36.799999999999997</v>
      </c>
      <c r="AA21" s="282"/>
      <c r="AB21" s="282"/>
      <c r="AC21" s="282"/>
      <c r="AD21" s="287">
        <v>5493612</v>
      </c>
      <c r="AE21" s="287"/>
      <c r="AF21" s="287"/>
      <c r="AG21" s="287"/>
      <c r="AH21" s="287"/>
      <c r="AI21" s="287"/>
      <c r="AJ21" s="287"/>
      <c r="AK21" s="287"/>
      <c r="AL21" s="283">
        <v>57.9</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6445</v>
      </c>
      <c r="BH21" s="217"/>
      <c r="BI21" s="217"/>
      <c r="BJ21" s="217"/>
      <c r="BK21" s="217"/>
      <c r="BL21" s="217"/>
      <c r="BM21" s="217"/>
      <c r="BN21" s="279"/>
      <c r="BO21" s="282">
        <v>0.2</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5493612</v>
      </c>
      <c r="S22" s="217"/>
      <c r="T22" s="217"/>
      <c r="U22" s="217"/>
      <c r="V22" s="217"/>
      <c r="W22" s="217"/>
      <c r="X22" s="217"/>
      <c r="Y22" s="279"/>
      <c r="Z22" s="282">
        <v>33.5</v>
      </c>
      <c r="AA22" s="282"/>
      <c r="AB22" s="282"/>
      <c r="AC22" s="282"/>
      <c r="AD22" s="287">
        <v>5493612</v>
      </c>
      <c r="AE22" s="287"/>
      <c r="AF22" s="287"/>
      <c r="AG22" s="287"/>
      <c r="AH22" s="287"/>
      <c r="AI22" s="287"/>
      <c r="AJ22" s="287"/>
      <c r="AK22" s="287"/>
      <c r="AL22" s="283">
        <v>57.9</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550719</v>
      </c>
      <c r="S23" s="217"/>
      <c r="T23" s="217"/>
      <c r="U23" s="217"/>
      <c r="V23" s="217"/>
      <c r="W23" s="217"/>
      <c r="X23" s="217"/>
      <c r="Y23" s="279"/>
      <c r="Z23" s="282">
        <v>3.4</v>
      </c>
      <c r="AA23" s="282"/>
      <c r="AB23" s="282"/>
      <c r="AC23" s="282"/>
      <c r="AD23" s="287" t="s">
        <v>199</v>
      </c>
      <c r="AE23" s="287"/>
      <c r="AF23" s="287"/>
      <c r="AG23" s="287"/>
      <c r="AH23" s="287"/>
      <c r="AI23" s="287"/>
      <c r="AJ23" s="287"/>
      <c r="AK23" s="287"/>
      <c r="AL23" s="283" t="s">
        <v>199</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295</v>
      </c>
      <c r="DE23" s="139"/>
      <c r="DF23" s="139"/>
      <c r="DG23" s="139"/>
      <c r="DH23" s="139"/>
      <c r="DI23" s="139"/>
      <c r="DJ23" s="139"/>
      <c r="DK23" s="144"/>
      <c r="DL23" s="345" t="s">
        <v>228</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6970342</v>
      </c>
      <c r="CS24" s="276"/>
      <c r="CT24" s="276"/>
      <c r="CU24" s="276"/>
      <c r="CV24" s="276"/>
      <c r="CW24" s="276"/>
      <c r="CX24" s="276"/>
      <c r="CY24" s="278"/>
      <c r="CZ24" s="291">
        <v>43.4</v>
      </c>
      <c r="DA24" s="293"/>
      <c r="DB24" s="293"/>
      <c r="DC24" s="337"/>
      <c r="DD24" s="341">
        <v>5461754</v>
      </c>
      <c r="DE24" s="276"/>
      <c r="DF24" s="276"/>
      <c r="DG24" s="276"/>
      <c r="DH24" s="276"/>
      <c r="DI24" s="276"/>
      <c r="DJ24" s="276"/>
      <c r="DK24" s="278"/>
      <c r="DL24" s="341">
        <v>5037528</v>
      </c>
      <c r="DM24" s="276"/>
      <c r="DN24" s="276"/>
      <c r="DO24" s="276"/>
      <c r="DP24" s="276"/>
      <c r="DQ24" s="276"/>
      <c r="DR24" s="276"/>
      <c r="DS24" s="276"/>
      <c r="DT24" s="276"/>
      <c r="DU24" s="276"/>
      <c r="DV24" s="278"/>
      <c r="DW24" s="291">
        <v>52.8</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10041803</v>
      </c>
      <c r="S25" s="217"/>
      <c r="T25" s="217"/>
      <c r="U25" s="217"/>
      <c r="V25" s="217"/>
      <c r="W25" s="217"/>
      <c r="X25" s="217"/>
      <c r="Y25" s="279"/>
      <c r="Z25" s="282">
        <v>61.2</v>
      </c>
      <c r="AA25" s="282"/>
      <c r="AB25" s="282"/>
      <c r="AC25" s="282"/>
      <c r="AD25" s="287">
        <v>9491084</v>
      </c>
      <c r="AE25" s="287"/>
      <c r="AF25" s="287"/>
      <c r="AG25" s="287"/>
      <c r="AH25" s="287"/>
      <c r="AI25" s="287"/>
      <c r="AJ25" s="287"/>
      <c r="AK25" s="287"/>
      <c r="AL25" s="283">
        <v>100</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2595920</v>
      </c>
      <c r="CS25" s="313"/>
      <c r="CT25" s="313"/>
      <c r="CU25" s="313"/>
      <c r="CV25" s="313"/>
      <c r="CW25" s="313"/>
      <c r="CX25" s="313"/>
      <c r="CY25" s="332"/>
      <c r="CZ25" s="283">
        <v>16.2</v>
      </c>
      <c r="DA25" s="335"/>
      <c r="DB25" s="335"/>
      <c r="DC25" s="338"/>
      <c r="DD25" s="288">
        <v>2439523</v>
      </c>
      <c r="DE25" s="313"/>
      <c r="DF25" s="313"/>
      <c r="DG25" s="313"/>
      <c r="DH25" s="313"/>
      <c r="DI25" s="313"/>
      <c r="DJ25" s="313"/>
      <c r="DK25" s="332"/>
      <c r="DL25" s="288">
        <v>2300266</v>
      </c>
      <c r="DM25" s="313"/>
      <c r="DN25" s="313"/>
      <c r="DO25" s="313"/>
      <c r="DP25" s="313"/>
      <c r="DQ25" s="313"/>
      <c r="DR25" s="313"/>
      <c r="DS25" s="313"/>
      <c r="DT25" s="313"/>
      <c r="DU25" s="313"/>
      <c r="DV25" s="332"/>
      <c r="DW25" s="283">
        <v>24.1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2675</v>
      </c>
      <c r="S26" s="217"/>
      <c r="T26" s="217"/>
      <c r="U26" s="217"/>
      <c r="V26" s="217"/>
      <c r="W26" s="217"/>
      <c r="X26" s="217"/>
      <c r="Y26" s="279"/>
      <c r="Z26" s="282">
        <v>0</v>
      </c>
      <c r="AA26" s="282"/>
      <c r="AB26" s="282"/>
      <c r="AC26" s="282"/>
      <c r="AD26" s="287">
        <v>2675</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1625903</v>
      </c>
      <c r="CS26" s="217"/>
      <c r="CT26" s="217"/>
      <c r="CU26" s="217"/>
      <c r="CV26" s="217"/>
      <c r="CW26" s="217"/>
      <c r="CX26" s="217"/>
      <c r="CY26" s="279"/>
      <c r="CZ26" s="283">
        <v>10.1</v>
      </c>
      <c r="DA26" s="335"/>
      <c r="DB26" s="335"/>
      <c r="DC26" s="338"/>
      <c r="DD26" s="288">
        <v>1495676</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30248</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389</v>
      </c>
      <c r="AQ27" s="1"/>
      <c r="AR27" s="1"/>
      <c r="AS27" s="1"/>
      <c r="AT27" s="1"/>
      <c r="AU27" s="1"/>
      <c r="AV27" s="1"/>
      <c r="AW27" s="1"/>
      <c r="AX27" s="1"/>
      <c r="AY27" s="1"/>
      <c r="AZ27" s="1"/>
      <c r="BA27" s="1"/>
      <c r="BB27" s="1"/>
      <c r="BC27" s="1"/>
      <c r="BD27" s="1"/>
      <c r="BE27" s="1"/>
      <c r="BF27" s="269"/>
      <c r="BG27" s="274">
        <v>3009302</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2251464</v>
      </c>
      <c r="CS27" s="313"/>
      <c r="CT27" s="313"/>
      <c r="CU27" s="313"/>
      <c r="CV27" s="313"/>
      <c r="CW27" s="313"/>
      <c r="CX27" s="313"/>
      <c r="CY27" s="332"/>
      <c r="CZ27" s="283">
        <v>14</v>
      </c>
      <c r="DA27" s="335"/>
      <c r="DB27" s="335"/>
      <c r="DC27" s="338"/>
      <c r="DD27" s="288">
        <v>931846</v>
      </c>
      <c r="DE27" s="313"/>
      <c r="DF27" s="313"/>
      <c r="DG27" s="313"/>
      <c r="DH27" s="313"/>
      <c r="DI27" s="313"/>
      <c r="DJ27" s="313"/>
      <c r="DK27" s="332"/>
      <c r="DL27" s="288">
        <v>646877</v>
      </c>
      <c r="DM27" s="313"/>
      <c r="DN27" s="313"/>
      <c r="DO27" s="313"/>
      <c r="DP27" s="313"/>
      <c r="DQ27" s="313"/>
      <c r="DR27" s="313"/>
      <c r="DS27" s="313"/>
      <c r="DT27" s="313"/>
      <c r="DU27" s="313"/>
      <c r="DV27" s="332"/>
      <c r="DW27" s="283">
        <v>6.8</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168378</v>
      </c>
      <c r="S28" s="217"/>
      <c r="T28" s="217"/>
      <c r="U28" s="217"/>
      <c r="V28" s="217"/>
      <c r="W28" s="217"/>
      <c r="X28" s="217"/>
      <c r="Y28" s="279"/>
      <c r="Z28" s="282">
        <v>1</v>
      </c>
      <c r="AA28" s="282"/>
      <c r="AB28" s="282"/>
      <c r="AC28" s="282"/>
      <c r="AD28" s="287" t="s">
        <v>199</v>
      </c>
      <c r="AE28" s="287"/>
      <c r="AF28" s="287"/>
      <c r="AG28" s="287"/>
      <c r="AH28" s="287"/>
      <c r="AI28" s="287"/>
      <c r="AJ28" s="287"/>
      <c r="AK28" s="287"/>
      <c r="AL28" s="283" t="s">
        <v>199</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2122958</v>
      </c>
      <c r="CS28" s="217"/>
      <c r="CT28" s="217"/>
      <c r="CU28" s="217"/>
      <c r="CV28" s="217"/>
      <c r="CW28" s="217"/>
      <c r="CX28" s="217"/>
      <c r="CY28" s="279"/>
      <c r="CZ28" s="283">
        <v>13.2</v>
      </c>
      <c r="DA28" s="335"/>
      <c r="DB28" s="335"/>
      <c r="DC28" s="338"/>
      <c r="DD28" s="288">
        <v>2090385</v>
      </c>
      <c r="DE28" s="217"/>
      <c r="DF28" s="217"/>
      <c r="DG28" s="217"/>
      <c r="DH28" s="217"/>
      <c r="DI28" s="217"/>
      <c r="DJ28" s="217"/>
      <c r="DK28" s="279"/>
      <c r="DL28" s="288">
        <v>2090385</v>
      </c>
      <c r="DM28" s="217"/>
      <c r="DN28" s="217"/>
      <c r="DO28" s="217"/>
      <c r="DP28" s="217"/>
      <c r="DQ28" s="217"/>
      <c r="DR28" s="217"/>
      <c r="DS28" s="217"/>
      <c r="DT28" s="217"/>
      <c r="DU28" s="217"/>
      <c r="DV28" s="279"/>
      <c r="DW28" s="283">
        <v>21.9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15270</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2122816</v>
      </c>
      <c r="CS29" s="313"/>
      <c r="CT29" s="313"/>
      <c r="CU29" s="313"/>
      <c r="CV29" s="313"/>
      <c r="CW29" s="313"/>
      <c r="CX29" s="313"/>
      <c r="CY29" s="332"/>
      <c r="CZ29" s="283">
        <v>13.2</v>
      </c>
      <c r="DA29" s="335"/>
      <c r="DB29" s="335"/>
      <c r="DC29" s="338"/>
      <c r="DD29" s="288">
        <v>2090243</v>
      </c>
      <c r="DE29" s="313"/>
      <c r="DF29" s="313"/>
      <c r="DG29" s="313"/>
      <c r="DH29" s="313"/>
      <c r="DI29" s="313"/>
      <c r="DJ29" s="313"/>
      <c r="DK29" s="332"/>
      <c r="DL29" s="288">
        <v>2090243</v>
      </c>
      <c r="DM29" s="313"/>
      <c r="DN29" s="313"/>
      <c r="DO29" s="313"/>
      <c r="DP29" s="313"/>
      <c r="DQ29" s="313"/>
      <c r="DR29" s="313"/>
      <c r="DS29" s="313"/>
      <c r="DT29" s="313"/>
      <c r="DU29" s="313"/>
      <c r="DV29" s="332"/>
      <c r="DW29" s="283">
        <v>21.9</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1950649</v>
      </c>
      <c r="S30" s="217"/>
      <c r="T30" s="217"/>
      <c r="U30" s="217"/>
      <c r="V30" s="217"/>
      <c r="W30" s="217"/>
      <c r="X30" s="217"/>
      <c r="Y30" s="279"/>
      <c r="Z30" s="282">
        <v>11.9</v>
      </c>
      <c r="AA30" s="282"/>
      <c r="AB30" s="282"/>
      <c r="AC30" s="282"/>
      <c r="AD30" s="287" t="s">
        <v>199</v>
      </c>
      <c r="AE30" s="287"/>
      <c r="AF30" s="287"/>
      <c r="AG30" s="287"/>
      <c r="AH30" s="287"/>
      <c r="AI30" s="287"/>
      <c r="AJ30" s="287"/>
      <c r="AK30" s="287"/>
      <c r="AL30" s="283" t="s">
        <v>199</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2076683</v>
      </c>
      <c r="CS30" s="217"/>
      <c r="CT30" s="217"/>
      <c r="CU30" s="217"/>
      <c r="CV30" s="217"/>
      <c r="CW30" s="217"/>
      <c r="CX30" s="217"/>
      <c r="CY30" s="279"/>
      <c r="CZ30" s="283">
        <v>12.9</v>
      </c>
      <c r="DA30" s="335"/>
      <c r="DB30" s="335"/>
      <c r="DC30" s="338"/>
      <c r="DD30" s="288">
        <v>2044110</v>
      </c>
      <c r="DE30" s="217"/>
      <c r="DF30" s="217"/>
      <c r="DG30" s="217"/>
      <c r="DH30" s="217"/>
      <c r="DI30" s="217"/>
      <c r="DJ30" s="217"/>
      <c r="DK30" s="279"/>
      <c r="DL30" s="288">
        <v>2044110</v>
      </c>
      <c r="DM30" s="217"/>
      <c r="DN30" s="217"/>
      <c r="DO30" s="217"/>
      <c r="DP30" s="217"/>
      <c r="DQ30" s="217"/>
      <c r="DR30" s="217"/>
      <c r="DS30" s="217"/>
      <c r="DT30" s="217"/>
      <c r="DU30" s="217"/>
      <c r="DV30" s="279"/>
      <c r="DW30" s="283">
        <v>21.4</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7</v>
      </c>
      <c r="AQ31" s="178"/>
      <c r="AR31" s="178"/>
      <c r="AS31" s="178"/>
      <c r="AT31" s="306" t="s">
        <v>396</v>
      </c>
      <c r="AU31" s="265"/>
      <c r="AV31" s="265"/>
      <c r="AW31" s="265"/>
      <c r="AX31" s="260" t="s">
        <v>270</v>
      </c>
      <c r="AY31" s="265"/>
      <c r="AZ31" s="265"/>
      <c r="BA31" s="265"/>
      <c r="BB31" s="265"/>
      <c r="BC31" s="265"/>
      <c r="BD31" s="265"/>
      <c r="BE31" s="265"/>
      <c r="BF31" s="268"/>
      <c r="BG31" s="318">
        <v>99.4</v>
      </c>
      <c r="BH31" s="322"/>
      <c r="BI31" s="322"/>
      <c r="BJ31" s="322"/>
      <c r="BK31" s="322"/>
      <c r="BL31" s="322"/>
      <c r="BM31" s="293">
        <v>97.3</v>
      </c>
      <c r="BN31" s="322"/>
      <c r="BO31" s="322"/>
      <c r="BP31" s="322"/>
      <c r="BQ31" s="324"/>
      <c r="BR31" s="318">
        <v>99.3</v>
      </c>
      <c r="BS31" s="322"/>
      <c r="BT31" s="322"/>
      <c r="BU31" s="322"/>
      <c r="BV31" s="322"/>
      <c r="BW31" s="322"/>
      <c r="BX31" s="293">
        <v>97.1</v>
      </c>
      <c r="BY31" s="322"/>
      <c r="BZ31" s="322"/>
      <c r="CA31" s="322"/>
      <c r="CB31" s="324"/>
      <c r="CD31" s="134"/>
      <c r="CE31" s="42"/>
      <c r="CF31" s="261" t="s">
        <v>312</v>
      </c>
      <c r="CG31" s="1"/>
      <c r="CH31" s="1"/>
      <c r="CI31" s="1"/>
      <c r="CJ31" s="1"/>
      <c r="CK31" s="1"/>
      <c r="CL31" s="1"/>
      <c r="CM31" s="1"/>
      <c r="CN31" s="1"/>
      <c r="CO31" s="1"/>
      <c r="CP31" s="1"/>
      <c r="CQ31" s="269"/>
      <c r="CR31" s="274">
        <v>46133</v>
      </c>
      <c r="CS31" s="313"/>
      <c r="CT31" s="313"/>
      <c r="CU31" s="313"/>
      <c r="CV31" s="313"/>
      <c r="CW31" s="313"/>
      <c r="CX31" s="313"/>
      <c r="CY31" s="332"/>
      <c r="CZ31" s="283">
        <v>0.3</v>
      </c>
      <c r="DA31" s="335"/>
      <c r="DB31" s="335"/>
      <c r="DC31" s="338"/>
      <c r="DD31" s="288">
        <v>46133</v>
      </c>
      <c r="DE31" s="313"/>
      <c r="DF31" s="313"/>
      <c r="DG31" s="313"/>
      <c r="DH31" s="313"/>
      <c r="DI31" s="313"/>
      <c r="DJ31" s="313"/>
      <c r="DK31" s="332"/>
      <c r="DL31" s="288">
        <v>46133</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1677782</v>
      </c>
      <c r="S32" s="217"/>
      <c r="T32" s="217"/>
      <c r="U32" s="217"/>
      <c r="V32" s="217"/>
      <c r="W32" s="217"/>
      <c r="X32" s="217"/>
      <c r="Y32" s="279"/>
      <c r="Z32" s="282">
        <v>10.199999999999999</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242</v>
      </c>
      <c r="AX32" s="261" t="s">
        <v>373</v>
      </c>
      <c r="AY32" s="1"/>
      <c r="AZ32" s="1"/>
      <c r="BA32" s="1"/>
      <c r="BB32" s="1"/>
      <c r="BC32" s="1"/>
      <c r="BD32" s="1"/>
      <c r="BE32" s="1"/>
      <c r="BF32" s="269"/>
      <c r="BG32" s="319">
        <v>99.1</v>
      </c>
      <c r="BH32" s="313"/>
      <c r="BI32" s="313"/>
      <c r="BJ32" s="313"/>
      <c r="BK32" s="313"/>
      <c r="BL32" s="313"/>
      <c r="BM32" s="238">
        <v>97</v>
      </c>
      <c r="BN32" s="313"/>
      <c r="BO32" s="313"/>
      <c r="BP32" s="313"/>
      <c r="BQ32" s="316"/>
      <c r="BR32" s="319">
        <v>99.4</v>
      </c>
      <c r="BS32" s="313"/>
      <c r="BT32" s="313"/>
      <c r="BU32" s="313"/>
      <c r="BV32" s="313"/>
      <c r="BW32" s="313"/>
      <c r="BX32" s="238">
        <v>96.7</v>
      </c>
      <c r="BY32" s="313"/>
      <c r="BZ32" s="313"/>
      <c r="CA32" s="313"/>
      <c r="CB32" s="316"/>
      <c r="CD32" s="135"/>
      <c r="CE32" s="142"/>
      <c r="CF32" s="261" t="s">
        <v>399</v>
      </c>
      <c r="CG32" s="1"/>
      <c r="CH32" s="1"/>
      <c r="CI32" s="1"/>
      <c r="CJ32" s="1"/>
      <c r="CK32" s="1"/>
      <c r="CL32" s="1"/>
      <c r="CM32" s="1"/>
      <c r="CN32" s="1"/>
      <c r="CO32" s="1"/>
      <c r="CP32" s="1"/>
      <c r="CQ32" s="269"/>
      <c r="CR32" s="274">
        <v>142</v>
      </c>
      <c r="CS32" s="217"/>
      <c r="CT32" s="217"/>
      <c r="CU32" s="217"/>
      <c r="CV32" s="217"/>
      <c r="CW32" s="217"/>
      <c r="CX32" s="217"/>
      <c r="CY32" s="279"/>
      <c r="CZ32" s="283">
        <v>0</v>
      </c>
      <c r="DA32" s="335"/>
      <c r="DB32" s="335"/>
      <c r="DC32" s="338"/>
      <c r="DD32" s="288">
        <v>142</v>
      </c>
      <c r="DE32" s="217"/>
      <c r="DF32" s="217"/>
      <c r="DG32" s="217"/>
      <c r="DH32" s="217"/>
      <c r="DI32" s="217"/>
      <c r="DJ32" s="217"/>
      <c r="DK32" s="279"/>
      <c r="DL32" s="288">
        <v>142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62651</v>
      </c>
      <c r="S33" s="217"/>
      <c r="T33" s="217"/>
      <c r="U33" s="217"/>
      <c r="V33" s="217"/>
      <c r="W33" s="217"/>
      <c r="X33" s="217"/>
      <c r="Y33" s="279"/>
      <c r="Z33" s="282">
        <v>0.4</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99.5</v>
      </c>
      <c r="BH33" s="312"/>
      <c r="BI33" s="312"/>
      <c r="BJ33" s="312"/>
      <c r="BK33" s="312"/>
      <c r="BL33" s="312"/>
      <c r="BM33" s="294">
        <v>97.3</v>
      </c>
      <c r="BN33" s="312"/>
      <c r="BO33" s="312"/>
      <c r="BP33" s="312"/>
      <c r="BQ33" s="317"/>
      <c r="BR33" s="320">
        <v>99.3</v>
      </c>
      <c r="BS33" s="312"/>
      <c r="BT33" s="312"/>
      <c r="BU33" s="312"/>
      <c r="BV33" s="312"/>
      <c r="BW33" s="312"/>
      <c r="BX33" s="294">
        <v>97.1</v>
      </c>
      <c r="BY33" s="312"/>
      <c r="BZ33" s="312"/>
      <c r="CA33" s="312"/>
      <c r="CB33" s="317"/>
      <c r="CD33" s="261" t="s">
        <v>401</v>
      </c>
      <c r="CE33" s="1"/>
      <c r="CF33" s="1"/>
      <c r="CG33" s="1"/>
      <c r="CH33" s="1"/>
      <c r="CI33" s="1"/>
      <c r="CJ33" s="1"/>
      <c r="CK33" s="1"/>
      <c r="CL33" s="1"/>
      <c r="CM33" s="1"/>
      <c r="CN33" s="1"/>
      <c r="CO33" s="1"/>
      <c r="CP33" s="1"/>
      <c r="CQ33" s="269"/>
      <c r="CR33" s="274">
        <v>7148216</v>
      </c>
      <c r="CS33" s="313"/>
      <c r="CT33" s="313"/>
      <c r="CU33" s="313"/>
      <c r="CV33" s="313"/>
      <c r="CW33" s="313"/>
      <c r="CX33" s="313"/>
      <c r="CY33" s="332"/>
      <c r="CZ33" s="283">
        <v>44.5</v>
      </c>
      <c r="DA33" s="335"/>
      <c r="DB33" s="335"/>
      <c r="DC33" s="338"/>
      <c r="DD33" s="288">
        <v>5065638</v>
      </c>
      <c r="DE33" s="313"/>
      <c r="DF33" s="313"/>
      <c r="DG33" s="313"/>
      <c r="DH33" s="313"/>
      <c r="DI33" s="313"/>
      <c r="DJ33" s="313"/>
      <c r="DK33" s="332"/>
      <c r="DL33" s="288">
        <v>3489328</v>
      </c>
      <c r="DM33" s="313"/>
      <c r="DN33" s="313"/>
      <c r="DO33" s="313"/>
      <c r="DP33" s="313"/>
      <c r="DQ33" s="313"/>
      <c r="DR33" s="313"/>
      <c r="DS33" s="313"/>
      <c r="DT33" s="313"/>
      <c r="DU33" s="313"/>
      <c r="DV33" s="332"/>
      <c r="DW33" s="283">
        <v>36.6</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199844</v>
      </c>
      <c r="S34" s="217"/>
      <c r="T34" s="217"/>
      <c r="U34" s="217"/>
      <c r="V34" s="217"/>
      <c r="W34" s="217"/>
      <c r="X34" s="217"/>
      <c r="Y34" s="279"/>
      <c r="Z34" s="282">
        <v>1.2</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2135379</v>
      </c>
      <c r="CS34" s="217"/>
      <c r="CT34" s="217"/>
      <c r="CU34" s="217"/>
      <c r="CV34" s="217"/>
      <c r="CW34" s="217"/>
      <c r="CX34" s="217"/>
      <c r="CY34" s="279"/>
      <c r="CZ34" s="283">
        <v>13.3</v>
      </c>
      <c r="DA34" s="335"/>
      <c r="DB34" s="335"/>
      <c r="DC34" s="338"/>
      <c r="DD34" s="288">
        <v>1520584</v>
      </c>
      <c r="DE34" s="217"/>
      <c r="DF34" s="217"/>
      <c r="DG34" s="217"/>
      <c r="DH34" s="217"/>
      <c r="DI34" s="217"/>
      <c r="DJ34" s="217"/>
      <c r="DK34" s="279"/>
      <c r="DL34" s="288">
        <v>1255692</v>
      </c>
      <c r="DM34" s="217"/>
      <c r="DN34" s="217"/>
      <c r="DO34" s="217"/>
      <c r="DP34" s="217"/>
      <c r="DQ34" s="217"/>
      <c r="DR34" s="217"/>
      <c r="DS34" s="217"/>
      <c r="DT34" s="217"/>
      <c r="DU34" s="217"/>
      <c r="DV34" s="279"/>
      <c r="DW34" s="283">
        <v>13.2</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158066</v>
      </c>
      <c r="S35" s="217"/>
      <c r="T35" s="217"/>
      <c r="U35" s="217"/>
      <c r="V35" s="217"/>
      <c r="W35" s="217"/>
      <c r="X35" s="217"/>
      <c r="Y35" s="279"/>
      <c r="Z35" s="282">
        <v>1</v>
      </c>
      <c r="AA35" s="282"/>
      <c r="AB35" s="282"/>
      <c r="AC35" s="282"/>
      <c r="AD35" s="287" t="s">
        <v>199</v>
      </c>
      <c r="AE35" s="287"/>
      <c r="AF35" s="287"/>
      <c r="AG35" s="287"/>
      <c r="AH35" s="287"/>
      <c r="AI35" s="287"/>
      <c r="AJ35" s="287"/>
      <c r="AK35" s="287"/>
      <c r="AL35" s="283" t="s">
        <v>199</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431595</v>
      </c>
      <c r="CS35" s="313"/>
      <c r="CT35" s="313"/>
      <c r="CU35" s="313"/>
      <c r="CV35" s="313"/>
      <c r="CW35" s="313"/>
      <c r="CX35" s="313"/>
      <c r="CY35" s="332"/>
      <c r="CZ35" s="283">
        <v>2.7</v>
      </c>
      <c r="DA35" s="335"/>
      <c r="DB35" s="335"/>
      <c r="DC35" s="338"/>
      <c r="DD35" s="288">
        <v>288162</v>
      </c>
      <c r="DE35" s="313"/>
      <c r="DF35" s="313"/>
      <c r="DG35" s="313"/>
      <c r="DH35" s="313"/>
      <c r="DI35" s="313"/>
      <c r="DJ35" s="313"/>
      <c r="DK35" s="332"/>
      <c r="DL35" s="288">
        <v>272269</v>
      </c>
      <c r="DM35" s="313"/>
      <c r="DN35" s="313"/>
      <c r="DO35" s="313"/>
      <c r="DP35" s="313"/>
      <c r="DQ35" s="313"/>
      <c r="DR35" s="313"/>
      <c r="DS35" s="313"/>
      <c r="DT35" s="313"/>
      <c r="DU35" s="313"/>
      <c r="DV35" s="332"/>
      <c r="DW35" s="283">
        <v>2.9</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314602</v>
      </c>
      <c r="S36" s="217"/>
      <c r="T36" s="217"/>
      <c r="U36" s="217"/>
      <c r="V36" s="217"/>
      <c r="W36" s="217"/>
      <c r="X36" s="217"/>
      <c r="Y36" s="279"/>
      <c r="Z36" s="282">
        <v>1.9</v>
      </c>
      <c r="AA36" s="282"/>
      <c r="AB36" s="282"/>
      <c r="AC36" s="282"/>
      <c r="AD36" s="287" t="s">
        <v>199</v>
      </c>
      <c r="AE36" s="287"/>
      <c r="AF36" s="287"/>
      <c r="AG36" s="287"/>
      <c r="AH36" s="287"/>
      <c r="AI36" s="287"/>
      <c r="AJ36" s="287"/>
      <c r="AK36" s="287"/>
      <c r="AL36" s="283" t="s">
        <v>199</v>
      </c>
      <c r="AM36" s="238"/>
      <c r="AN36" s="238"/>
      <c r="AO36" s="296"/>
      <c r="AP36" s="95"/>
      <c r="AQ36" s="301" t="s">
        <v>389</v>
      </c>
      <c r="AR36" s="304"/>
      <c r="AS36" s="304"/>
      <c r="AT36" s="304"/>
      <c r="AU36" s="304"/>
      <c r="AV36" s="304"/>
      <c r="AW36" s="304"/>
      <c r="AX36" s="304"/>
      <c r="AY36" s="309"/>
      <c r="AZ36" s="273">
        <v>2016892</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20028</v>
      </c>
      <c r="BW36" s="276"/>
      <c r="BX36" s="276"/>
      <c r="BY36" s="276"/>
      <c r="BZ36" s="276"/>
      <c r="CA36" s="276"/>
      <c r="CB36" s="315"/>
      <c r="CD36" s="261" t="s">
        <v>31</v>
      </c>
      <c r="CE36" s="1"/>
      <c r="CF36" s="1"/>
      <c r="CG36" s="1"/>
      <c r="CH36" s="1"/>
      <c r="CI36" s="1"/>
      <c r="CJ36" s="1"/>
      <c r="CK36" s="1"/>
      <c r="CL36" s="1"/>
      <c r="CM36" s="1"/>
      <c r="CN36" s="1"/>
      <c r="CO36" s="1"/>
      <c r="CP36" s="1"/>
      <c r="CQ36" s="269"/>
      <c r="CR36" s="274">
        <v>2237675</v>
      </c>
      <c r="CS36" s="217"/>
      <c r="CT36" s="217"/>
      <c r="CU36" s="217"/>
      <c r="CV36" s="217"/>
      <c r="CW36" s="217"/>
      <c r="CX36" s="217"/>
      <c r="CY36" s="279"/>
      <c r="CZ36" s="283">
        <v>13.9</v>
      </c>
      <c r="DA36" s="335"/>
      <c r="DB36" s="335"/>
      <c r="DC36" s="338"/>
      <c r="DD36" s="288">
        <v>1489289</v>
      </c>
      <c r="DE36" s="217"/>
      <c r="DF36" s="217"/>
      <c r="DG36" s="217"/>
      <c r="DH36" s="217"/>
      <c r="DI36" s="217"/>
      <c r="DJ36" s="217"/>
      <c r="DK36" s="279"/>
      <c r="DL36" s="288">
        <v>699622</v>
      </c>
      <c r="DM36" s="217"/>
      <c r="DN36" s="217"/>
      <c r="DO36" s="217"/>
      <c r="DP36" s="217"/>
      <c r="DQ36" s="217"/>
      <c r="DR36" s="217"/>
      <c r="DS36" s="217"/>
      <c r="DT36" s="217"/>
      <c r="DU36" s="217"/>
      <c r="DV36" s="279"/>
      <c r="DW36" s="283">
        <v>7.3</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278398</v>
      </c>
      <c r="S37" s="217"/>
      <c r="T37" s="217"/>
      <c r="U37" s="217"/>
      <c r="V37" s="217"/>
      <c r="W37" s="217"/>
      <c r="X37" s="217"/>
      <c r="Y37" s="279"/>
      <c r="Z37" s="282">
        <v>1.7</v>
      </c>
      <c r="AA37" s="282"/>
      <c r="AB37" s="282"/>
      <c r="AC37" s="282"/>
      <c r="AD37" s="287">
        <v>276</v>
      </c>
      <c r="AE37" s="287"/>
      <c r="AF37" s="287"/>
      <c r="AG37" s="287"/>
      <c r="AH37" s="287"/>
      <c r="AI37" s="287"/>
      <c r="AJ37" s="287"/>
      <c r="AK37" s="287"/>
      <c r="AL37" s="283">
        <v>0</v>
      </c>
      <c r="AM37" s="238"/>
      <c r="AN37" s="238"/>
      <c r="AO37" s="296"/>
      <c r="AQ37" s="302" t="s">
        <v>412</v>
      </c>
      <c r="AR37" s="111"/>
      <c r="AS37" s="111"/>
      <c r="AT37" s="111"/>
      <c r="AU37" s="111"/>
      <c r="AV37" s="111"/>
      <c r="AW37" s="111"/>
      <c r="AX37" s="111"/>
      <c r="AY37" s="310"/>
      <c r="AZ37" s="274">
        <v>691406</v>
      </c>
      <c r="BA37" s="217"/>
      <c r="BB37" s="217"/>
      <c r="BC37" s="217"/>
      <c r="BD37" s="313"/>
      <c r="BE37" s="313"/>
      <c r="BF37" s="316"/>
      <c r="BG37" s="261" t="s">
        <v>414</v>
      </c>
      <c r="BH37" s="1"/>
      <c r="BI37" s="1"/>
      <c r="BJ37" s="1"/>
      <c r="BK37" s="1"/>
      <c r="BL37" s="1"/>
      <c r="BM37" s="1"/>
      <c r="BN37" s="1"/>
      <c r="BO37" s="1"/>
      <c r="BP37" s="1"/>
      <c r="BQ37" s="1"/>
      <c r="BR37" s="1"/>
      <c r="BS37" s="1"/>
      <c r="BT37" s="1"/>
      <c r="BU37" s="269"/>
      <c r="BV37" s="274">
        <v>6058</v>
      </c>
      <c r="BW37" s="217"/>
      <c r="BX37" s="217"/>
      <c r="BY37" s="217"/>
      <c r="BZ37" s="217"/>
      <c r="CA37" s="217"/>
      <c r="CB37" s="326"/>
      <c r="CD37" s="261" t="s">
        <v>162</v>
      </c>
      <c r="CE37" s="1"/>
      <c r="CF37" s="1"/>
      <c r="CG37" s="1"/>
      <c r="CH37" s="1"/>
      <c r="CI37" s="1"/>
      <c r="CJ37" s="1"/>
      <c r="CK37" s="1"/>
      <c r="CL37" s="1"/>
      <c r="CM37" s="1"/>
      <c r="CN37" s="1"/>
      <c r="CO37" s="1"/>
      <c r="CP37" s="1"/>
      <c r="CQ37" s="269"/>
      <c r="CR37" s="274">
        <v>226731</v>
      </c>
      <c r="CS37" s="313"/>
      <c r="CT37" s="313"/>
      <c r="CU37" s="313"/>
      <c r="CV37" s="313"/>
      <c r="CW37" s="313"/>
      <c r="CX37" s="313"/>
      <c r="CY37" s="332"/>
      <c r="CZ37" s="283">
        <v>1.4</v>
      </c>
      <c r="DA37" s="335"/>
      <c r="DB37" s="335"/>
      <c r="DC37" s="338"/>
      <c r="DD37" s="288">
        <v>226237</v>
      </c>
      <c r="DE37" s="313"/>
      <c r="DF37" s="313"/>
      <c r="DG37" s="313"/>
      <c r="DH37" s="313"/>
      <c r="DI37" s="313"/>
      <c r="DJ37" s="313"/>
      <c r="DK37" s="332"/>
      <c r="DL37" s="288">
        <v>216487</v>
      </c>
      <c r="DM37" s="313"/>
      <c r="DN37" s="313"/>
      <c r="DO37" s="313"/>
      <c r="DP37" s="313"/>
      <c r="DQ37" s="313"/>
      <c r="DR37" s="313"/>
      <c r="DS37" s="313"/>
      <c r="DT37" s="313"/>
      <c r="DU37" s="313"/>
      <c r="DV37" s="332"/>
      <c r="DW37" s="283">
        <v>2.2999999999999998</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1506526</v>
      </c>
      <c r="S38" s="217"/>
      <c r="T38" s="217"/>
      <c r="U38" s="217"/>
      <c r="V38" s="217"/>
      <c r="W38" s="217"/>
      <c r="X38" s="217"/>
      <c r="Y38" s="279"/>
      <c r="Z38" s="282">
        <v>9.1999999999999993</v>
      </c>
      <c r="AA38" s="282"/>
      <c r="AB38" s="282"/>
      <c r="AC38" s="282"/>
      <c r="AD38" s="287" t="s">
        <v>199</v>
      </c>
      <c r="AE38" s="287"/>
      <c r="AF38" s="287"/>
      <c r="AG38" s="287"/>
      <c r="AH38" s="287"/>
      <c r="AI38" s="287"/>
      <c r="AJ38" s="287"/>
      <c r="AK38" s="287"/>
      <c r="AL38" s="283" t="s">
        <v>199</v>
      </c>
      <c r="AM38" s="238"/>
      <c r="AN38" s="238"/>
      <c r="AO38" s="296"/>
      <c r="AQ38" s="302" t="s">
        <v>305</v>
      </c>
      <c r="AR38" s="111"/>
      <c r="AS38" s="111"/>
      <c r="AT38" s="111"/>
      <c r="AU38" s="111"/>
      <c r="AV38" s="111"/>
      <c r="AW38" s="111"/>
      <c r="AX38" s="111"/>
      <c r="AY38" s="310"/>
      <c r="AZ38" s="274">
        <v>172300</v>
      </c>
      <c r="BA38" s="217"/>
      <c r="BB38" s="217"/>
      <c r="BC38" s="217"/>
      <c r="BD38" s="313"/>
      <c r="BE38" s="313"/>
      <c r="BF38" s="316"/>
      <c r="BG38" s="261" t="s">
        <v>416</v>
      </c>
      <c r="BH38" s="1"/>
      <c r="BI38" s="1"/>
      <c r="BJ38" s="1"/>
      <c r="BK38" s="1"/>
      <c r="BL38" s="1"/>
      <c r="BM38" s="1"/>
      <c r="BN38" s="1"/>
      <c r="BO38" s="1"/>
      <c r="BP38" s="1"/>
      <c r="BQ38" s="1"/>
      <c r="BR38" s="1"/>
      <c r="BS38" s="1"/>
      <c r="BT38" s="1"/>
      <c r="BU38" s="269"/>
      <c r="BV38" s="274">
        <v>2259</v>
      </c>
      <c r="BW38" s="217"/>
      <c r="BX38" s="217"/>
      <c r="BY38" s="217"/>
      <c r="BZ38" s="217"/>
      <c r="CA38" s="217"/>
      <c r="CB38" s="326"/>
      <c r="CD38" s="261" t="s">
        <v>417</v>
      </c>
      <c r="CE38" s="1"/>
      <c r="CF38" s="1"/>
      <c r="CG38" s="1"/>
      <c r="CH38" s="1"/>
      <c r="CI38" s="1"/>
      <c r="CJ38" s="1"/>
      <c r="CK38" s="1"/>
      <c r="CL38" s="1"/>
      <c r="CM38" s="1"/>
      <c r="CN38" s="1"/>
      <c r="CO38" s="1"/>
      <c r="CP38" s="1"/>
      <c r="CQ38" s="269"/>
      <c r="CR38" s="274">
        <v>1780863</v>
      </c>
      <c r="CS38" s="217"/>
      <c r="CT38" s="217"/>
      <c r="CU38" s="217"/>
      <c r="CV38" s="217"/>
      <c r="CW38" s="217"/>
      <c r="CX38" s="217"/>
      <c r="CY38" s="279"/>
      <c r="CZ38" s="283">
        <v>11.1</v>
      </c>
      <c r="DA38" s="335"/>
      <c r="DB38" s="335"/>
      <c r="DC38" s="338"/>
      <c r="DD38" s="288">
        <v>1604810</v>
      </c>
      <c r="DE38" s="217"/>
      <c r="DF38" s="217"/>
      <c r="DG38" s="217"/>
      <c r="DH38" s="217"/>
      <c r="DI38" s="217"/>
      <c r="DJ38" s="217"/>
      <c r="DK38" s="279"/>
      <c r="DL38" s="288">
        <v>1261745</v>
      </c>
      <c r="DM38" s="217"/>
      <c r="DN38" s="217"/>
      <c r="DO38" s="217"/>
      <c r="DP38" s="217"/>
      <c r="DQ38" s="217"/>
      <c r="DR38" s="217"/>
      <c r="DS38" s="217"/>
      <c r="DT38" s="217"/>
      <c r="DU38" s="217"/>
      <c r="DV38" s="279"/>
      <c r="DW38" s="283">
        <v>13.2</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419</v>
      </c>
      <c r="AR39" s="111"/>
      <c r="AS39" s="111"/>
      <c r="AT39" s="111"/>
      <c r="AU39" s="111"/>
      <c r="AV39" s="111"/>
      <c r="AW39" s="111"/>
      <c r="AX39" s="111"/>
      <c r="AY39" s="310"/>
      <c r="AZ39" s="274">
        <v>63729</v>
      </c>
      <c r="BA39" s="217"/>
      <c r="BB39" s="217"/>
      <c r="BC39" s="217"/>
      <c r="BD39" s="313"/>
      <c r="BE39" s="313"/>
      <c r="BF39" s="316"/>
      <c r="BG39" s="261" t="s">
        <v>336</v>
      </c>
      <c r="BH39" s="1"/>
      <c r="BI39" s="1"/>
      <c r="BJ39" s="1"/>
      <c r="BK39" s="1"/>
      <c r="BL39" s="1"/>
      <c r="BM39" s="1"/>
      <c r="BN39" s="1"/>
      <c r="BO39" s="1"/>
      <c r="BP39" s="1"/>
      <c r="BQ39" s="1"/>
      <c r="BR39" s="1"/>
      <c r="BS39" s="1"/>
      <c r="BT39" s="1"/>
      <c r="BU39" s="269"/>
      <c r="BV39" s="274">
        <v>3334</v>
      </c>
      <c r="BW39" s="217"/>
      <c r="BX39" s="217"/>
      <c r="BY39" s="217"/>
      <c r="BZ39" s="217"/>
      <c r="CA39" s="217"/>
      <c r="CB39" s="326"/>
      <c r="CD39" s="261" t="s">
        <v>426</v>
      </c>
      <c r="CE39" s="1"/>
      <c r="CF39" s="1"/>
      <c r="CG39" s="1"/>
      <c r="CH39" s="1"/>
      <c r="CI39" s="1"/>
      <c r="CJ39" s="1"/>
      <c r="CK39" s="1"/>
      <c r="CL39" s="1"/>
      <c r="CM39" s="1"/>
      <c r="CN39" s="1"/>
      <c r="CO39" s="1"/>
      <c r="CP39" s="1"/>
      <c r="CQ39" s="269"/>
      <c r="CR39" s="274">
        <v>548964</v>
      </c>
      <c r="CS39" s="313"/>
      <c r="CT39" s="313"/>
      <c r="CU39" s="313"/>
      <c r="CV39" s="313"/>
      <c r="CW39" s="313"/>
      <c r="CX39" s="313"/>
      <c r="CY39" s="332"/>
      <c r="CZ39" s="283">
        <v>3.4</v>
      </c>
      <c r="DA39" s="335"/>
      <c r="DB39" s="335"/>
      <c r="DC39" s="338"/>
      <c r="DD39" s="288">
        <v>157993</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49626</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429</v>
      </c>
      <c r="AR40" s="111"/>
      <c r="AS40" s="111"/>
      <c r="AT40" s="111"/>
      <c r="AU40" s="111"/>
      <c r="AV40" s="111"/>
      <c r="AW40" s="111"/>
      <c r="AX40" s="111"/>
      <c r="AY40" s="310"/>
      <c r="AZ40" s="274" t="s">
        <v>199</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105</v>
      </c>
      <c r="BW40" s="217"/>
      <c r="BX40" s="217"/>
      <c r="BY40" s="217"/>
      <c r="BZ40" s="217"/>
      <c r="CA40" s="217"/>
      <c r="CB40" s="326"/>
      <c r="CD40" s="261" t="s">
        <v>369</v>
      </c>
      <c r="CE40" s="1"/>
      <c r="CF40" s="1"/>
      <c r="CG40" s="1"/>
      <c r="CH40" s="1"/>
      <c r="CI40" s="1"/>
      <c r="CJ40" s="1"/>
      <c r="CK40" s="1"/>
      <c r="CL40" s="1"/>
      <c r="CM40" s="1"/>
      <c r="CN40" s="1"/>
      <c r="CO40" s="1"/>
      <c r="CP40" s="1"/>
      <c r="CQ40" s="269"/>
      <c r="CR40" s="274">
        <v>13740</v>
      </c>
      <c r="CS40" s="217"/>
      <c r="CT40" s="217"/>
      <c r="CU40" s="217"/>
      <c r="CV40" s="217"/>
      <c r="CW40" s="217"/>
      <c r="CX40" s="217"/>
      <c r="CY40" s="279"/>
      <c r="CZ40" s="283">
        <v>0.1</v>
      </c>
      <c r="DA40" s="335"/>
      <c r="DB40" s="335"/>
      <c r="DC40" s="338"/>
      <c r="DD40" s="288">
        <v>4800</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16406892</v>
      </c>
      <c r="S41" s="277"/>
      <c r="T41" s="277"/>
      <c r="U41" s="277"/>
      <c r="V41" s="277"/>
      <c r="W41" s="277"/>
      <c r="X41" s="277"/>
      <c r="Y41" s="280"/>
      <c r="Z41" s="284">
        <v>100</v>
      </c>
      <c r="AA41" s="284"/>
      <c r="AB41" s="284"/>
      <c r="AC41" s="284"/>
      <c r="AD41" s="289">
        <v>9494035</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212987</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199</v>
      </c>
      <c r="BW41" s="217"/>
      <c r="BX41" s="217"/>
      <c r="BY41" s="217"/>
      <c r="BZ41" s="217"/>
      <c r="CA41" s="217"/>
      <c r="CB41" s="326"/>
      <c r="CD41" s="261" t="s">
        <v>282</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876470</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429</v>
      </c>
      <c r="BW42" s="277"/>
      <c r="BX42" s="277"/>
      <c r="BY42" s="277"/>
      <c r="BZ42" s="277"/>
      <c r="CA42" s="277"/>
      <c r="CB42" s="327"/>
      <c r="CD42" s="261" t="s">
        <v>274</v>
      </c>
      <c r="CE42" s="1"/>
      <c r="CF42" s="1"/>
      <c r="CG42" s="1"/>
      <c r="CH42" s="1"/>
      <c r="CI42" s="1"/>
      <c r="CJ42" s="1"/>
      <c r="CK42" s="1"/>
      <c r="CL42" s="1"/>
      <c r="CM42" s="1"/>
      <c r="CN42" s="1"/>
      <c r="CO42" s="1"/>
      <c r="CP42" s="1"/>
      <c r="CQ42" s="269"/>
      <c r="CR42" s="274">
        <v>1954930</v>
      </c>
      <c r="CS42" s="313"/>
      <c r="CT42" s="313"/>
      <c r="CU42" s="313"/>
      <c r="CV42" s="313"/>
      <c r="CW42" s="313"/>
      <c r="CX42" s="313"/>
      <c r="CY42" s="332"/>
      <c r="CZ42" s="283">
        <v>12.2</v>
      </c>
      <c r="DA42" s="335"/>
      <c r="DB42" s="335"/>
      <c r="DC42" s="338"/>
      <c r="DD42" s="288">
        <v>210301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t="s">
        <v>199</v>
      </c>
      <c r="CS43" s="313"/>
      <c r="CT43" s="313"/>
      <c r="CU43" s="313"/>
      <c r="CV43" s="313"/>
      <c r="CW43" s="313"/>
      <c r="CX43" s="313"/>
      <c r="CY43" s="332"/>
      <c r="CZ43" s="283" t="s">
        <v>199</v>
      </c>
      <c r="DA43" s="335"/>
      <c r="DB43" s="335"/>
      <c r="DC43" s="338"/>
      <c r="DD43" s="288" t="s">
        <v>199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435</v>
      </c>
      <c r="CG44" s="1"/>
      <c r="CH44" s="1"/>
      <c r="CI44" s="1"/>
      <c r="CJ44" s="1"/>
      <c r="CK44" s="1"/>
      <c r="CL44" s="1"/>
      <c r="CM44" s="1"/>
      <c r="CN44" s="1"/>
      <c r="CO44" s="1"/>
      <c r="CP44" s="1"/>
      <c r="CQ44" s="269"/>
      <c r="CR44" s="274">
        <v>1550737</v>
      </c>
      <c r="CS44" s="217"/>
      <c r="CT44" s="217"/>
      <c r="CU44" s="217"/>
      <c r="CV44" s="217"/>
      <c r="CW44" s="217"/>
      <c r="CX44" s="217"/>
      <c r="CY44" s="279"/>
      <c r="CZ44" s="283">
        <v>9.6</v>
      </c>
      <c r="DA44" s="238"/>
      <c r="DB44" s="238"/>
      <c r="DC44" s="285"/>
      <c r="DD44" s="288">
        <v>194788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364062</v>
      </c>
      <c r="CS45" s="313"/>
      <c r="CT45" s="313"/>
      <c r="CU45" s="313"/>
      <c r="CV45" s="313"/>
      <c r="CW45" s="313"/>
      <c r="CX45" s="313"/>
      <c r="CY45" s="332"/>
      <c r="CZ45" s="283">
        <v>2.2999999999999998</v>
      </c>
      <c r="DA45" s="335"/>
      <c r="DB45" s="335"/>
      <c r="DC45" s="338"/>
      <c r="DD45" s="288">
        <v>36971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1117426</v>
      </c>
      <c r="CS46" s="217"/>
      <c r="CT46" s="217"/>
      <c r="CU46" s="217"/>
      <c r="CV46" s="217"/>
      <c r="CW46" s="217"/>
      <c r="CX46" s="217"/>
      <c r="CY46" s="279"/>
      <c r="CZ46" s="283">
        <v>7</v>
      </c>
      <c r="DA46" s="238"/>
      <c r="DB46" s="238"/>
      <c r="DC46" s="285"/>
      <c r="DD46" s="288">
        <v>153380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439</v>
      </c>
      <c r="CG47" s="1"/>
      <c r="CH47" s="1"/>
      <c r="CI47" s="1"/>
      <c r="CJ47" s="1"/>
      <c r="CK47" s="1"/>
      <c r="CL47" s="1"/>
      <c r="CM47" s="1"/>
      <c r="CN47" s="1"/>
      <c r="CO47" s="1"/>
      <c r="CP47" s="1"/>
      <c r="CQ47" s="269"/>
      <c r="CR47" s="274">
        <v>404193</v>
      </c>
      <c r="CS47" s="313"/>
      <c r="CT47" s="313"/>
      <c r="CU47" s="313"/>
      <c r="CV47" s="313"/>
      <c r="CW47" s="313"/>
      <c r="CX47" s="313"/>
      <c r="CY47" s="332"/>
      <c r="CZ47" s="283">
        <v>2.5</v>
      </c>
      <c r="DA47" s="335"/>
      <c r="DB47" s="335"/>
      <c r="DC47" s="338"/>
      <c r="DD47" s="288">
        <v>15513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16073488</v>
      </c>
      <c r="CS49" s="312"/>
      <c r="CT49" s="312"/>
      <c r="CU49" s="312"/>
      <c r="CV49" s="312"/>
      <c r="CW49" s="312"/>
      <c r="CX49" s="312"/>
      <c r="CY49" s="333"/>
      <c r="CZ49" s="292">
        <v>100</v>
      </c>
      <c r="DA49" s="336"/>
      <c r="DB49" s="336"/>
      <c r="DC49" s="339"/>
      <c r="DD49" s="342">
        <v>10737693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g2wv+T3NezgAG0D5mxXANG5CacdxA3PEvTXl3MEosm6ld7HZwGFNb9NkVnqOCoTMA7M+4eBlTCE6jegJlb+sw==" saltValue="glhkOwyeQdWnOOqjFrnq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0" zoomScaleNormal="8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179</v>
      </c>
      <c r="R5" s="447"/>
      <c r="S5" s="447"/>
      <c r="T5" s="447"/>
      <c r="U5" s="458"/>
      <c r="V5" s="435" t="s">
        <v>444</v>
      </c>
      <c r="W5" s="447"/>
      <c r="X5" s="447"/>
      <c r="Y5" s="447"/>
      <c r="Z5" s="458"/>
      <c r="AA5" s="435" t="s">
        <v>445</v>
      </c>
      <c r="AB5" s="447"/>
      <c r="AC5" s="447"/>
      <c r="AD5" s="447"/>
      <c r="AE5" s="447"/>
      <c r="AF5" s="504" t="s">
        <v>177</v>
      </c>
      <c r="AG5" s="447"/>
      <c r="AH5" s="447"/>
      <c r="AI5" s="447"/>
      <c r="AJ5" s="522"/>
      <c r="AK5" s="447" t="s">
        <v>446</v>
      </c>
      <c r="AL5" s="447"/>
      <c r="AM5" s="447"/>
      <c r="AN5" s="447"/>
      <c r="AO5" s="458"/>
      <c r="AP5" s="435" t="s">
        <v>447</v>
      </c>
      <c r="AQ5" s="447"/>
      <c r="AR5" s="447"/>
      <c r="AS5" s="447"/>
      <c r="AT5" s="458"/>
      <c r="AU5" s="435" t="s">
        <v>450</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319</v>
      </c>
      <c r="CN5" s="447"/>
      <c r="CO5" s="447"/>
      <c r="CP5" s="447"/>
      <c r="CQ5" s="458"/>
      <c r="CR5" s="435" t="s">
        <v>231</v>
      </c>
      <c r="CS5" s="447"/>
      <c r="CT5" s="447"/>
      <c r="CU5" s="447"/>
      <c r="CV5" s="458"/>
      <c r="CW5" s="435" t="s">
        <v>52</v>
      </c>
      <c r="CX5" s="447"/>
      <c r="CY5" s="447"/>
      <c r="CZ5" s="447"/>
      <c r="DA5" s="458"/>
      <c r="DB5" s="435" t="s">
        <v>421</v>
      </c>
      <c r="DC5" s="447"/>
      <c r="DD5" s="447"/>
      <c r="DE5" s="447"/>
      <c r="DF5" s="458"/>
      <c r="DG5" s="700" t="s">
        <v>146</v>
      </c>
      <c r="DH5" s="703"/>
      <c r="DI5" s="703"/>
      <c r="DJ5" s="703"/>
      <c r="DK5" s="708"/>
      <c r="DL5" s="700" t="s">
        <v>452</v>
      </c>
      <c r="DM5" s="703"/>
      <c r="DN5" s="703"/>
      <c r="DO5" s="703"/>
      <c r="DP5" s="708"/>
      <c r="DQ5" s="435" t="s">
        <v>454</v>
      </c>
      <c r="DR5" s="447"/>
      <c r="DS5" s="447"/>
      <c r="DT5" s="447"/>
      <c r="DU5" s="458"/>
      <c r="DV5" s="435" t="s">
        <v>450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255</v>
      </c>
      <c r="C7" s="419"/>
      <c r="D7" s="419"/>
      <c r="E7" s="419"/>
      <c r="F7" s="419"/>
      <c r="G7" s="419"/>
      <c r="H7" s="419"/>
      <c r="I7" s="419"/>
      <c r="J7" s="419"/>
      <c r="K7" s="419"/>
      <c r="L7" s="419"/>
      <c r="M7" s="419"/>
      <c r="N7" s="419"/>
      <c r="O7" s="419"/>
      <c r="P7" s="431"/>
      <c r="Q7" s="437">
        <v>16419</v>
      </c>
      <c r="R7" s="449"/>
      <c r="S7" s="449"/>
      <c r="T7" s="449"/>
      <c r="U7" s="449"/>
      <c r="V7" s="449">
        <v>16086</v>
      </c>
      <c r="W7" s="449"/>
      <c r="X7" s="449"/>
      <c r="Y7" s="449"/>
      <c r="Z7" s="449"/>
      <c r="AA7" s="449">
        <v>333</v>
      </c>
      <c r="AB7" s="449"/>
      <c r="AC7" s="449"/>
      <c r="AD7" s="449"/>
      <c r="AE7" s="492"/>
      <c r="AF7" s="506">
        <v>258</v>
      </c>
      <c r="AG7" s="519"/>
      <c r="AH7" s="519"/>
      <c r="AI7" s="519"/>
      <c r="AJ7" s="524"/>
      <c r="AK7" s="532">
        <v>158</v>
      </c>
      <c r="AL7" s="449"/>
      <c r="AM7" s="449"/>
      <c r="AN7" s="449"/>
      <c r="AO7" s="449"/>
      <c r="AP7" s="449">
        <v>12781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532</v>
      </c>
      <c r="BT7" s="419"/>
      <c r="BU7" s="419"/>
      <c r="BV7" s="419"/>
      <c r="BW7" s="419"/>
      <c r="BX7" s="419"/>
      <c r="BY7" s="419"/>
      <c r="BZ7" s="419"/>
      <c r="CA7" s="419"/>
      <c r="CB7" s="419"/>
      <c r="CC7" s="419"/>
      <c r="CD7" s="419"/>
      <c r="CE7" s="419"/>
      <c r="CF7" s="419"/>
      <c r="CG7" s="431"/>
      <c r="CH7" s="663">
        <v>0</v>
      </c>
      <c r="CI7" s="666"/>
      <c r="CJ7" s="666"/>
      <c r="CK7" s="666"/>
      <c r="CL7" s="681"/>
      <c r="CM7" s="663">
        <v>38</v>
      </c>
      <c r="CN7" s="666"/>
      <c r="CO7" s="666"/>
      <c r="CP7" s="666"/>
      <c r="CQ7" s="681"/>
      <c r="CR7" s="663">
        <v>28</v>
      </c>
      <c r="CS7" s="666"/>
      <c r="CT7" s="666"/>
      <c r="CU7" s="666"/>
      <c r="CV7" s="681"/>
      <c r="CW7" s="663">
        <v>1</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278</v>
      </c>
      <c r="BT8" s="420"/>
      <c r="BU8" s="420"/>
      <c r="BV8" s="420"/>
      <c r="BW8" s="420"/>
      <c r="BX8" s="420"/>
      <c r="BY8" s="420"/>
      <c r="BZ8" s="420"/>
      <c r="CA8" s="420"/>
      <c r="CB8" s="420"/>
      <c r="CC8" s="420"/>
      <c r="CD8" s="420"/>
      <c r="CE8" s="420"/>
      <c r="CF8" s="420"/>
      <c r="CG8" s="432"/>
      <c r="CH8" s="444">
        <v>15</v>
      </c>
      <c r="CI8" s="456"/>
      <c r="CJ8" s="456"/>
      <c r="CK8" s="456"/>
      <c r="CL8" s="682"/>
      <c r="CM8" s="444">
        <v>48</v>
      </c>
      <c r="CN8" s="456"/>
      <c r="CO8" s="456"/>
      <c r="CP8" s="456"/>
      <c r="CQ8" s="682"/>
      <c r="CR8" s="444">
        <v>5</v>
      </c>
      <c r="CS8" s="456"/>
      <c r="CT8" s="456"/>
      <c r="CU8" s="456"/>
      <c r="CV8" s="682"/>
      <c r="CW8" s="444">
        <v>0</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533</v>
      </c>
      <c r="BT9" s="420"/>
      <c r="BU9" s="420"/>
      <c r="BV9" s="420"/>
      <c r="BW9" s="420"/>
      <c r="BX9" s="420"/>
      <c r="BY9" s="420"/>
      <c r="BZ9" s="420"/>
      <c r="CA9" s="420"/>
      <c r="CB9" s="420"/>
      <c r="CC9" s="420"/>
      <c r="CD9" s="420"/>
      <c r="CE9" s="420"/>
      <c r="CF9" s="420"/>
      <c r="CG9" s="432"/>
      <c r="CH9" s="444">
        <v>10</v>
      </c>
      <c r="CI9" s="456"/>
      <c r="CJ9" s="456"/>
      <c r="CK9" s="456"/>
      <c r="CL9" s="682"/>
      <c r="CM9" s="444">
        <v>125</v>
      </c>
      <c r="CN9" s="456"/>
      <c r="CO9" s="456"/>
      <c r="CP9" s="456"/>
      <c r="CQ9" s="682"/>
      <c r="CR9" s="444">
        <v>35</v>
      </c>
      <c r="CS9" s="456"/>
      <c r="CT9" s="456"/>
      <c r="CU9" s="456"/>
      <c r="CV9" s="682"/>
      <c r="CW9" s="444">
        <v>7</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534</v>
      </c>
      <c r="BT10" s="420"/>
      <c r="BU10" s="420"/>
      <c r="BV10" s="420"/>
      <c r="BW10" s="420"/>
      <c r="BX10" s="420"/>
      <c r="BY10" s="420"/>
      <c r="BZ10" s="420"/>
      <c r="CA10" s="420"/>
      <c r="CB10" s="420"/>
      <c r="CC10" s="420"/>
      <c r="CD10" s="420"/>
      <c r="CE10" s="420"/>
      <c r="CF10" s="420"/>
      <c r="CG10" s="432"/>
      <c r="CH10" s="444">
        <v>-3</v>
      </c>
      <c r="CI10" s="456"/>
      <c r="CJ10" s="456"/>
      <c r="CK10" s="456"/>
      <c r="CL10" s="682"/>
      <c r="CM10" s="444">
        <v>15</v>
      </c>
      <c r="CN10" s="456"/>
      <c r="CO10" s="456"/>
      <c r="CP10" s="456"/>
      <c r="CQ10" s="682"/>
      <c r="CR10" s="444">
        <v>10</v>
      </c>
      <c r="CS10" s="456"/>
      <c r="CT10" s="456"/>
      <c r="CU10" s="456"/>
      <c r="CV10" s="682"/>
      <c r="CW10" s="444">
        <v>3</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381</v>
      </c>
      <c r="BT11" s="420"/>
      <c r="BU11" s="420"/>
      <c r="BV11" s="420"/>
      <c r="BW11" s="420"/>
      <c r="BX11" s="420"/>
      <c r="BY11" s="420"/>
      <c r="BZ11" s="420"/>
      <c r="CA11" s="420"/>
      <c r="CB11" s="420"/>
      <c r="CC11" s="420"/>
      <c r="CD11" s="420"/>
      <c r="CE11" s="420"/>
      <c r="CF11" s="420"/>
      <c r="CG11" s="432"/>
      <c r="CH11" s="444">
        <v>2</v>
      </c>
      <c r="CI11" s="456"/>
      <c r="CJ11" s="456"/>
      <c r="CK11" s="456"/>
      <c r="CL11" s="682"/>
      <c r="CM11" s="444">
        <v>8</v>
      </c>
      <c r="CN11" s="456"/>
      <c r="CO11" s="456"/>
      <c r="CP11" s="456"/>
      <c r="CQ11" s="682"/>
      <c r="CR11" s="444">
        <v>3</v>
      </c>
      <c r="CS11" s="456"/>
      <c r="CT11" s="456"/>
      <c r="CU11" s="456"/>
      <c r="CV11" s="682"/>
      <c r="CW11" s="444">
        <v>0</v>
      </c>
      <c r="CX11" s="456"/>
      <c r="CY11" s="456"/>
      <c r="CZ11" s="456"/>
      <c r="DA11" s="682"/>
      <c r="DB11" s="444" t="s">
        <v>199</v>
      </c>
      <c r="DC11" s="456"/>
      <c r="DD11" s="456"/>
      <c r="DE11" s="456"/>
      <c r="DF11" s="682"/>
      <c r="DG11" s="444" t="s">
        <v>199</v>
      </c>
      <c r="DH11" s="456"/>
      <c r="DI11" s="456"/>
      <c r="DJ11" s="456"/>
      <c r="DK11" s="682"/>
      <c r="DL11" s="444" t="s">
        <v>199</v>
      </c>
      <c r="DM11" s="456"/>
      <c r="DN11" s="456"/>
      <c r="DO11" s="456"/>
      <c r="DP11" s="682"/>
      <c r="DQ11" s="444" t="s">
        <v>199</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301</v>
      </c>
      <c r="C23" s="421"/>
      <c r="D23" s="421"/>
      <c r="E23" s="421"/>
      <c r="F23" s="421"/>
      <c r="G23" s="421"/>
      <c r="H23" s="421"/>
      <c r="I23" s="421"/>
      <c r="J23" s="421"/>
      <c r="K23" s="421"/>
      <c r="L23" s="421"/>
      <c r="M23" s="421"/>
      <c r="N23" s="421"/>
      <c r="O23" s="421"/>
      <c r="P23" s="433"/>
      <c r="Q23" s="440">
        <v>16407</v>
      </c>
      <c r="R23" s="452"/>
      <c r="S23" s="452"/>
      <c r="T23" s="452"/>
      <c r="U23" s="452"/>
      <c r="V23" s="452">
        <v>16073</v>
      </c>
      <c r="W23" s="452"/>
      <c r="X23" s="452"/>
      <c r="Y23" s="452"/>
      <c r="Z23" s="452"/>
      <c r="AA23" s="452">
        <v>333</v>
      </c>
      <c r="AB23" s="452"/>
      <c r="AC23" s="452"/>
      <c r="AD23" s="452"/>
      <c r="AE23" s="494"/>
      <c r="AF23" s="508">
        <v>258</v>
      </c>
      <c r="AG23" s="452"/>
      <c r="AH23" s="452"/>
      <c r="AI23" s="452"/>
      <c r="AJ23" s="526"/>
      <c r="AK23" s="534"/>
      <c r="AL23" s="455"/>
      <c r="AM23" s="455"/>
      <c r="AN23" s="455"/>
      <c r="AO23" s="455"/>
      <c r="AP23" s="452">
        <v>12781</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240</v>
      </c>
      <c r="AG26" s="520"/>
      <c r="AH26" s="520"/>
      <c r="AI26" s="520"/>
      <c r="AJ26" s="527"/>
      <c r="AK26" s="447" t="s">
        <v>390</v>
      </c>
      <c r="AL26" s="447"/>
      <c r="AM26" s="447"/>
      <c r="AN26" s="447"/>
      <c r="AO26" s="458"/>
      <c r="AP26" s="435" t="s">
        <v>357</v>
      </c>
      <c r="AQ26" s="447"/>
      <c r="AR26" s="447"/>
      <c r="AS26" s="447"/>
      <c r="AT26" s="458"/>
      <c r="AU26" s="435" t="s">
        <v>460</v>
      </c>
      <c r="AV26" s="447"/>
      <c r="AW26" s="447"/>
      <c r="AX26" s="447"/>
      <c r="AY26" s="458"/>
      <c r="AZ26" s="435" t="s">
        <v>461</v>
      </c>
      <c r="BA26" s="447"/>
      <c r="BB26" s="447"/>
      <c r="BC26" s="447"/>
      <c r="BD26" s="458"/>
      <c r="BE26" s="435" t="s">
        <v>450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2091</v>
      </c>
      <c r="R28" s="453"/>
      <c r="S28" s="453"/>
      <c r="T28" s="453"/>
      <c r="U28" s="453"/>
      <c r="V28" s="453">
        <v>2071</v>
      </c>
      <c r="W28" s="453"/>
      <c r="X28" s="453"/>
      <c r="Y28" s="453"/>
      <c r="Z28" s="453"/>
      <c r="AA28" s="453">
        <v>20</v>
      </c>
      <c r="AB28" s="453"/>
      <c r="AC28" s="453"/>
      <c r="AD28" s="453"/>
      <c r="AE28" s="495"/>
      <c r="AF28" s="511">
        <v>20</v>
      </c>
      <c r="AG28" s="453"/>
      <c r="AH28" s="453"/>
      <c r="AI28" s="453"/>
      <c r="AJ28" s="529"/>
      <c r="AK28" s="535">
        <v>158</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322</v>
      </c>
      <c r="C29" s="420"/>
      <c r="D29" s="420"/>
      <c r="E29" s="420"/>
      <c r="F29" s="420"/>
      <c r="G29" s="420"/>
      <c r="H29" s="420"/>
      <c r="I29" s="420"/>
      <c r="J29" s="420"/>
      <c r="K29" s="420"/>
      <c r="L29" s="420"/>
      <c r="M29" s="420"/>
      <c r="N29" s="420"/>
      <c r="O29" s="420"/>
      <c r="P29" s="432"/>
      <c r="Q29" s="438">
        <v>168</v>
      </c>
      <c r="R29" s="450"/>
      <c r="S29" s="450"/>
      <c r="T29" s="450"/>
      <c r="U29" s="450"/>
      <c r="V29" s="450">
        <v>166</v>
      </c>
      <c r="W29" s="450"/>
      <c r="X29" s="450"/>
      <c r="Y29" s="450"/>
      <c r="Z29" s="450"/>
      <c r="AA29" s="450">
        <v>2</v>
      </c>
      <c r="AB29" s="450"/>
      <c r="AC29" s="450"/>
      <c r="AD29" s="450"/>
      <c r="AE29" s="461"/>
      <c r="AF29" s="507">
        <v>2</v>
      </c>
      <c r="AG29" s="456"/>
      <c r="AH29" s="456"/>
      <c r="AI29" s="456"/>
      <c r="AJ29" s="525"/>
      <c r="AK29" s="460">
        <v>67</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3065</v>
      </c>
      <c r="R30" s="450"/>
      <c r="S30" s="450"/>
      <c r="T30" s="450"/>
      <c r="U30" s="450"/>
      <c r="V30" s="450">
        <v>2964</v>
      </c>
      <c r="W30" s="450"/>
      <c r="X30" s="450"/>
      <c r="Y30" s="450"/>
      <c r="Z30" s="450"/>
      <c r="AA30" s="450">
        <v>101</v>
      </c>
      <c r="AB30" s="450"/>
      <c r="AC30" s="450"/>
      <c r="AD30" s="450"/>
      <c r="AE30" s="461"/>
      <c r="AF30" s="507">
        <v>101</v>
      </c>
      <c r="AG30" s="456"/>
      <c r="AH30" s="456"/>
      <c r="AI30" s="456"/>
      <c r="AJ30" s="525"/>
      <c r="AK30" s="460">
        <v>428</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223</v>
      </c>
      <c r="C31" s="420"/>
      <c r="D31" s="420"/>
      <c r="E31" s="420"/>
      <c r="F31" s="420"/>
      <c r="G31" s="420"/>
      <c r="H31" s="420"/>
      <c r="I31" s="420"/>
      <c r="J31" s="420"/>
      <c r="K31" s="420"/>
      <c r="L31" s="420"/>
      <c r="M31" s="420"/>
      <c r="N31" s="420"/>
      <c r="O31" s="420"/>
      <c r="P31" s="432"/>
      <c r="Q31" s="438">
        <v>315</v>
      </c>
      <c r="R31" s="450"/>
      <c r="S31" s="450"/>
      <c r="T31" s="450"/>
      <c r="U31" s="450"/>
      <c r="V31" s="450">
        <v>312</v>
      </c>
      <c r="W31" s="450"/>
      <c r="X31" s="450"/>
      <c r="Y31" s="450"/>
      <c r="Z31" s="450"/>
      <c r="AA31" s="450">
        <v>3</v>
      </c>
      <c r="AB31" s="450"/>
      <c r="AC31" s="450"/>
      <c r="AD31" s="450"/>
      <c r="AE31" s="461"/>
      <c r="AF31" s="507">
        <v>3</v>
      </c>
      <c r="AG31" s="456"/>
      <c r="AH31" s="456"/>
      <c r="AI31" s="456"/>
      <c r="AJ31" s="525"/>
      <c r="AK31" s="460">
        <v>95</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75</v>
      </c>
      <c r="R32" s="450"/>
      <c r="S32" s="450"/>
      <c r="T32" s="450"/>
      <c r="U32" s="450"/>
      <c r="V32" s="450">
        <v>63</v>
      </c>
      <c r="W32" s="450"/>
      <c r="X32" s="450"/>
      <c r="Y32" s="450"/>
      <c r="Z32" s="450"/>
      <c r="AA32" s="450">
        <v>12</v>
      </c>
      <c r="AB32" s="450"/>
      <c r="AC32" s="450"/>
      <c r="AD32" s="450"/>
      <c r="AE32" s="461"/>
      <c r="AF32" s="507">
        <v>12</v>
      </c>
      <c r="AG32" s="456"/>
      <c r="AH32" s="456"/>
      <c r="AI32" s="456"/>
      <c r="AJ32" s="525"/>
      <c r="AK32" s="460">
        <v>2</v>
      </c>
      <c r="AL32" s="450"/>
      <c r="AM32" s="450"/>
      <c r="AN32" s="450"/>
      <c r="AO32" s="450"/>
      <c r="AP32" s="450">
        <v>100</v>
      </c>
      <c r="AQ32" s="450"/>
      <c r="AR32" s="450"/>
      <c r="AS32" s="450"/>
      <c r="AT32" s="450"/>
      <c r="AU32" s="450">
        <v>0</v>
      </c>
      <c r="AV32" s="450"/>
      <c r="AW32" s="450"/>
      <c r="AX32" s="450"/>
      <c r="AY32" s="450"/>
      <c r="AZ32" s="597" t="s">
        <v>199</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358</v>
      </c>
      <c r="R33" s="450"/>
      <c r="S33" s="450"/>
      <c r="T33" s="450"/>
      <c r="U33" s="450"/>
      <c r="V33" s="450">
        <v>351</v>
      </c>
      <c r="W33" s="450"/>
      <c r="X33" s="450"/>
      <c r="Y33" s="450"/>
      <c r="Z33" s="450"/>
      <c r="AA33" s="450">
        <v>7</v>
      </c>
      <c r="AB33" s="450"/>
      <c r="AC33" s="450"/>
      <c r="AD33" s="450"/>
      <c r="AE33" s="461"/>
      <c r="AF33" s="507">
        <v>7</v>
      </c>
      <c r="AG33" s="456"/>
      <c r="AH33" s="456"/>
      <c r="AI33" s="456"/>
      <c r="AJ33" s="525"/>
      <c r="AK33" s="460">
        <v>297</v>
      </c>
      <c r="AL33" s="450"/>
      <c r="AM33" s="450"/>
      <c r="AN33" s="450"/>
      <c r="AO33" s="450"/>
      <c r="AP33" s="450">
        <v>1069</v>
      </c>
      <c r="AQ33" s="450"/>
      <c r="AR33" s="450"/>
      <c r="AS33" s="450"/>
      <c r="AT33" s="450"/>
      <c r="AU33" s="450">
        <v>1069</v>
      </c>
      <c r="AV33" s="450"/>
      <c r="AW33" s="450"/>
      <c r="AX33" s="450"/>
      <c r="AY33" s="450"/>
      <c r="AZ33" s="597" t="s">
        <v>199</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v>
      </c>
      <c r="C34" s="420"/>
      <c r="D34" s="420"/>
      <c r="E34" s="420"/>
      <c r="F34" s="420"/>
      <c r="G34" s="420"/>
      <c r="H34" s="420"/>
      <c r="I34" s="420"/>
      <c r="J34" s="420"/>
      <c r="K34" s="420"/>
      <c r="L34" s="420"/>
      <c r="M34" s="420"/>
      <c r="N34" s="420"/>
      <c r="O34" s="420"/>
      <c r="P34" s="432"/>
      <c r="Q34" s="438">
        <v>652</v>
      </c>
      <c r="R34" s="450"/>
      <c r="S34" s="450"/>
      <c r="T34" s="450"/>
      <c r="U34" s="450"/>
      <c r="V34" s="450">
        <v>641</v>
      </c>
      <c r="W34" s="450"/>
      <c r="X34" s="450"/>
      <c r="Y34" s="450"/>
      <c r="Z34" s="450"/>
      <c r="AA34" s="450">
        <v>11</v>
      </c>
      <c r="AB34" s="450"/>
      <c r="AC34" s="450"/>
      <c r="AD34" s="450"/>
      <c r="AE34" s="461"/>
      <c r="AF34" s="507">
        <v>9</v>
      </c>
      <c r="AG34" s="456"/>
      <c r="AH34" s="456"/>
      <c r="AI34" s="456"/>
      <c r="AJ34" s="525"/>
      <c r="AK34" s="460">
        <v>394</v>
      </c>
      <c r="AL34" s="450"/>
      <c r="AM34" s="450"/>
      <c r="AN34" s="450"/>
      <c r="AO34" s="450"/>
      <c r="AP34" s="450">
        <v>1944</v>
      </c>
      <c r="AQ34" s="450"/>
      <c r="AR34" s="450"/>
      <c r="AS34" s="450"/>
      <c r="AT34" s="450"/>
      <c r="AU34" s="450">
        <v>1784</v>
      </c>
      <c r="AV34" s="450"/>
      <c r="AW34" s="450"/>
      <c r="AX34" s="450"/>
      <c r="AY34" s="450"/>
      <c r="AZ34" s="597" t="s">
        <v>199</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155</v>
      </c>
      <c r="AG63" s="452"/>
      <c r="AH63" s="452"/>
      <c r="AI63" s="452"/>
      <c r="AJ63" s="526"/>
      <c r="AK63" s="534"/>
      <c r="AL63" s="455"/>
      <c r="AM63" s="455"/>
      <c r="AN63" s="455"/>
      <c r="AO63" s="455"/>
      <c r="AP63" s="452">
        <v>3112</v>
      </c>
      <c r="AQ63" s="452"/>
      <c r="AR63" s="452"/>
      <c r="AS63" s="452"/>
      <c r="AT63" s="452"/>
      <c r="AU63" s="452">
        <v>2853</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422</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240</v>
      </c>
      <c r="AG66" s="520"/>
      <c r="AH66" s="520"/>
      <c r="AI66" s="520"/>
      <c r="AJ66" s="530"/>
      <c r="AK66" s="435" t="s">
        <v>390</v>
      </c>
      <c r="AL66" s="397"/>
      <c r="AM66" s="397"/>
      <c r="AN66" s="397"/>
      <c r="AO66" s="429"/>
      <c r="AP66" s="435" t="s">
        <v>357</v>
      </c>
      <c r="AQ66" s="447"/>
      <c r="AR66" s="447"/>
      <c r="AS66" s="447"/>
      <c r="AT66" s="458"/>
      <c r="AU66" s="435" t="s">
        <v>468</v>
      </c>
      <c r="AV66" s="447"/>
      <c r="AW66" s="447"/>
      <c r="AX66" s="447"/>
      <c r="AY66" s="458"/>
      <c r="AZ66" s="435" t="s">
        <v>450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530</v>
      </c>
      <c r="C68" s="419"/>
      <c r="D68" s="419"/>
      <c r="E68" s="419"/>
      <c r="F68" s="419"/>
      <c r="G68" s="419"/>
      <c r="H68" s="419"/>
      <c r="I68" s="419"/>
      <c r="J68" s="419"/>
      <c r="K68" s="419"/>
      <c r="L68" s="419"/>
      <c r="M68" s="419"/>
      <c r="N68" s="419"/>
      <c r="O68" s="419"/>
      <c r="P68" s="431"/>
      <c r="Q68" s="437">
        <v>1609</v>
      </c>
      <c r="R68" s="449"/>
      <c r="S68" s="449"/>
      <c r="T68" s="449"/>
      <c r="U68" s="449"/>
      <c r="V68" s="449">
        <v>1467</v>
      </c>
      <c r="W68" s="449"/>
      <c r="X68" s="449"/>
      <c r="Y68" s="449"/>
      <c r="Z68" s="449"/>
      <c r="AA68" s="449">
        <v>141</v>
      </c>
      <c r="AB68" s="449"/>
      <c r="AC68" s="449"/>
      <c r="AD68" s="449"/>
      <c r="AE68" s="449"/>
      <c r="AF68" s="449">
        <v>141</v>
      </c>
      <c r="AG68" s="449"/>
      <c r="AH68" s="449"/>
      <c r="AI68" s="449"/>
      <c r="AJ68" s="449"/>
      <c r="AK68" s="449" t="s">
        <v>199</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456917</v>
      </c>
      <c r="R69" s="450"/>
      <c r="S69" s="450"/>
      <c r="T69" s="450"/>
      <c r="U69" s="450"/>
      <c r="V69" s="450">
        <v>456118</v>
      </c>
      <c r="W69" s="450"/>
      <c r="X69" s="450"/>
      <c r="Y69" s="450"/>
      <c r="Z69" s="450"/>
      <c r="AA69" s="450">
        <v>799</v>
      </c>
      <c r="AB69" s="450"/>
      <c r="AC69" s="450"/>
      <c r="AD69" s="450"/>
      <c r="AE69" s="450"/>
      <c r="AF69" s="450">
        <v>794</v>
      </c>
      <c r="AG69" s="450"/>
      <c r="AH69" s="450"/>
      <c r="AI69" s="450"/>
      <c r="AJ69" s="450"/>
      <c r="AK69" s="450">
        <v>892</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127</v>
      </c>
      <c r="C70" s="420"/>
      <c r="D70" s="420"/>
      <c r="E70" s="420"/>
      <c r="F70" s="420"/>
      <c r="G70" s="420"/>
      <c r="H70" s="420"/>
      <c r="I70" s="420"/>
      <c r="J70" s="420"/>
      <c r="K70" s="420"/>
      <c r="L70" s="420"/>
      <c r="M70" s="420"/>
      <c r="N70" s="420"/>
      <c r="O70" s="420"/>
      <c r="P70" s="432"/>
      <c r="Q70" s="438">
        <v>753</v>
      </c>
      <c r="R70" s="450"/>
      <c r="S70" s="450"/>
      <c r="T70" s="450"/>
      <c r="U70" s="450"/>
      <c r="V70" s="450">
        <v>694</v>
      </c>
      <c r="W70" s="450"/>
      <c r="X70" s="450"/>
      <c r="Y70" s="450"/>
      <c r="Z70" s="450"/>
      <c r="AA70" s="450">
        <v>59</v>
      </c>
      <c r="AB70" s="450"/>
      <c r="AC70" s="450"/>
      <c r="AD70" s="450"/>
      <c r="AE70" s="450"/>
      <c r="AF70" s="450">
        <v>59</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225</v>
      </c>
      <c r="C71" s="420"/>
      <c r="D71" s="420"/>
      <c r="E71" s="420"/>
      <c r="F71" s="420"/>
      <c r="G71" s="420"/>
      <c r="H71" s="420"/>
      <c r="I71" s="420"/>
      <c r="J71" s="420"/>
      <c r="K71" s="420"/>
      <c r="L71" s="420"/>
      <c r="M71" s="420"/>
      <c r="N71" s="420"/>
      <c r="O71" s="420"/>
      <c r="P71" s="432"/>
      <c r="Q71" s="438">
        <v>4343</v>
      </c>
      <c r="R71" s="450"/>
      <c r="S71" s="450"/>
      <c r="T71" s="450"/>
      <c r="U71" s="450"/>
      <c r="V71" s="450">
        <v>4160</v>
      </c>
      <c r="W71" s="450"/>
      <c r="X71" s="450"/>
      <c r="Y71" s="450"/>
      <c r="Z71" s="450"/>
      <c r="AA71" s="450">
        <v>183</v>
      </c>
      <c r="AB71" s="450"/>
      <c r="AC71" s="450"/>
      <c r="AD71" s="450"/>
      <c r="AE71" s="450"/>
      <c r="AF71" s="450">
        <v>183</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28832</v>
      </c>
      <c r="R72" s="450"/>
      <c r="S72" s="450"/>
      <c r="T72" s="450"/>
      <c r="U72" s="450"/>
      <c r="V72" s="450">
        <v>26141</v>
      </c>
      <c r="W72" s="450"/>
      <c r="X72" s="450"/>
      <c r="Y72" s="450"/>
      <c r="Z72" s="450"/>
      <c r="AA72" s="450">
        <v>2691</v>
      </c>
      <c r="AB72" s="450"/>
      <c r="AC72" s="450"/>
      <c r="AD72" s="450"/>
      <c r="AE72" s="450"/>
      <c r="AF72" s="450">
        <v>36115</v>
      </c>
      <c r="AG72" s="450"/>
      <c r="AH72" s="450"/>
      <c r="AI72" s="450"/>
      <c r="AJ72" s="450"/>
      <c r="AK72" s="450" t="s">
        <v>199</v>
      </c>
      <c r="AL72" s="450"/>
      <c r="AM72" s="450"/>
      <c r="AN72" s="450"/>
      <c r="AO72" s="450"/>
      <c r="AP72" s="450">
        <v>55247</v>
      </c>
      <c r="AQ72" s="450"/>
      <c r="AR72" s="450"/>
      <c r="AS72" s="450"/>
      <c r="AT72" s="450"/>
      <c r="AU72" s="450">
        <v>635</v>
      </c>
      <c r="AV72" s="450"/>
      <c r="AW72" s="450"/>
      <c r="AX72" s="450"/>
      <c r="AY72" s="450"/>
      <c r="AZ72" s="565" t="s">
        <v>536</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471</v>
      </c>
      <c r="C73" s="420"/>
      <c r="D73" s="420"/>
      <c r="E73" s="420"/>
      <c r="F73" s="420"/>
      <c r="G73" s="420"/>
      <c r="H73" s="420"/>
      <c r="I73" s="420"/>
      <c r="J73" s="420"/>
      <c r="K73" s="420"/>
      <c r="L73" s="420"/>
      <c r="M73" s="420"/>
      <c r="N73" s="420"/>
      <c r="O73" s="420"/>
      <c r="P73" s="432"/>
      <c r="Q73" s="438">
        <v>3013</v>
      </c>
      <c r="R73" s="450"/>
      <c r="S73" s="450"/>
      <c r="T73" s="450"/>
      <c r="U73" s="450"/>
      <c r="V73" s="450">
        <v>2588</v>
      </c>
      <c r="W73" s="450"/>
      <c r="X73" s="450"/>
      <c r="Y73" s="450"/>
      <c r="Z73" s="450"/>
      <c r="AA73" s="450">
        <v>425</v>
      </c>
      <c r="AB73" s="450"/>
      <c r="AC73" s="450"/>
      <c r="AD73" s="450"/>
      <c r="AE73" s="450"/>
      <c r="AF73" s="450">
        <v>3544</v>
      </c>
      <c r="AG73" s="450"/>
      <c r="AH73" s="450"/>
      <c r="AI73" s="450"/>
      <c r="AJ73" s="450"/>
      <c r="AK73" s="450" t="s">
        <v>199</v>
      </c>
      <c r="AL73" s="450"/>
      <c r="AM73" s="450"/>
      <c r="AN73" s="450"/>
      <c r="AO73" s="450"/>
      <c r="AP73" s="450">
        <v>9249</v>
      </c>
      <c r="AQ73" s="450"/>
      <c r="AR73" s="450"/>
      <c r="AS73" s="450"/>
      <c r="AT73" s="450"/>
      <c r="AU73" s="450" t="s">
        <v>199</v>
      </c>
      <c r="AV73" s="450"/>
      <c r="AW73" s="450"/>
      <c r="AX73" s="450"/>
      <c r="AY73" s="450"/>
      <c r="AZ73" s="565" t="s">
        <v>536</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40837</v>
      </c>
      <c r="AG88" s="452"/>
      <c r="AH88" s="452"/>
      <c r="AI88" s="452"/>
      <c r="AJ88" s="452"/>
      <c r="AK88" s="455"/>
      <c r="AL88" s="455"/>
      <c r="AM88" s="455"/>
      <c r="AN88" s="455"/>
      <c r="AO88" s="455"/>
      <c r="AP88" s="452">
        <v>64496</v>
      </c>
      <c r="AQ88" s="452"/>
      <c r="AR88" s="452"/>
      <c r="AS88" s="452"/>
      <c r="AT88" s="452"/>
      <c r="AU88" s="452">
        <v>635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80</v>
      </c>
      <c r="CS102" s="604"/>
      <c r="CT102" s="604"/>
      <c r="CU102" s="604"/>
      <c r="CV102" s="697"/>
      <c r="CW102" s="696">
        <v>11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392</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392</v>
      </c>
      <c r="CB109" s="406"/>
      <c r="CC109" s="406"/>
      <c r="CD109" s="406"/>
      <c r="CE109" s="469"/>
      <c r="CF109" s="655" t="s">
        <v>477</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392</v>
      </c>
      <c r="DR109" s="406"/>
      <c r="DS109" s="406"/>
      <c r="DT109" s="406"/>
      <c r="DU109" s="469"/>
      <c r="DV109" s="480" t="s">
        <v>477</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2358089</v>
      </c>
      <c r="AB110" s="487"/>
      <c r="AC110" s="487"/>
      <c r="AD110" s="487"/>
      <c r="AE110" s="498"/>
      <c r="AF110" s="514">
        <v>2213459</v>
      </c>
      <c r="AG110" s="487"/>
      <c r="AH110" s="487"/>
      <c r="AI110" s="487"/>
      <c r="AJ110" s="498"/>
      <c r="AK110" s="514">
        <v>2186301</v>
      </c>
      <c r="AL110" s="487"/>
      <c r="AM110" s="487"/>
      <c r="AN110" s="487"/>
      <c r="AO110" s="498"/>
      <c r="AP110" s="538">
        <v>28.7</v>
      </c>
      <c r="AQ110" s="546"/>
      <c r="AR110" s="546"/>
      <c r="AS110" s="546"/>
      <c r="AT110" s="556"/>
      <c r="AU110" s="568" t="s">
        <v>121</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14786244</v>
      </c>
      <c r="BR110" s="640"/>
      <c r="BS110" s="640"/>
      <c r="BT110" s="640"/>
      <c r="BU110" s="640"/>
      <c r="BV110" s="640">
        <v>13406104</v>
      </c>
      <c r="BW110" s="640"/>
      <c r="BX110" s="640"/>
      <c r="BY110" s="640"/>
      <c r="BZ110" s="640"/>
      <c r="CA110" s="640">
        <v>12780563</v>
      </c>
      <c r="CB110" s="640"/>
      <c r="CC110" s="640"/>
      <c r="CD110" s="640"/>
      <c r="CE110" s="640"/>
      <c r="CF110" s="656">
        <v>168</v>
      </c>
      <c r="CG110" s="660"/>
      <c r="CH110" s="660"/>
      <c r="CI110" s="660"/>
      <c r="CJ110" s="660"/>
      <c r="CK110" s="672" t="s">
        <v>387</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124740</v>
      </c>
      <c r="DH110" s="640"/>
      <c r="DI110" s="640"/>
      <c r="DJ110" s="640"/>
      <c r="DK110" s="640"/>
      <c r="DL110" s="640">
        <v>115500</v>
      </c>
      <c r="DM110" s="640"/>
      <c r="DN110" s="640"/>
      <c r="DO110" s="640"/>
      <c r="DP110" s="640"/>
      <c r="DQ110" s="640">
        <v>106260</v>
      </c>
      <c r="DR110" s="640"/>
      <c r="DS110" s="640"/>
      <c r="DT110" s="640"/>
      <c r="DU110" s="640"/>
      <c r="DV110" s="712">
        <v>1.4</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146902</v>
      </c>
      <c r="BR111" s="641"/>
      <c r="BS111" s="641"/>
      <c r="BT111" s="641"/>
      <c r="BU111" s="641"/>
      <c r="BV111" s="641">
        <v>135112</v>
      </c>
      <c r="BW111" s="641"/>
      <c r="BX111" s="641"/>
      <c r="BY111" s="641"/>
      <c r="BZ111" s="641"/>
      <c r="CA111" s="641">
        <v>123331</v>
      </c>
      <c r="CB111" s="641"/>
      <c r="CC111" s="641"/>
      <c r="CD111" s="641"/>
      <c r="CE111" s="641"/>
      <c r="CF111" s="657">
        <v>1.6</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156</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4639438</v>
      </c>
      <c r="BR112" s="641"/>
      <c r="BS112" s="641"/>
      <c r="BT112" s="641"/>
      <c r="BU112" s="641"/>
      <c r="BV112" s="641">
        <v>4181814</v>
      </c>
      <c r="BW112" s="641"/>
      <c r="BX112" s="641"/>
      <c r="BY112" s="641"/>
      <c r="BZ112" s="641"/>
      <c r="CA112" s="641">
        <v>2852919</v>
      </c>
      <c r="CB112" s="641"/>
      <c r="CC112" s="641"/>
      <c r="CD112" s="641"/>
      <c r="CE112" s="641"/>
      <c r="CF112" s="657">
        <v>37.5</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714914</v>
      </c>
      <c r="AB113" s="446"/>
      <c r="AC113" s="446"/>
      <c r="AD113" s="446"/>
      <c r="AE113" s="499"/>
      <c r="AF113" s="515">
        <v>692140</v>
      </c>
      <c r="AG113" s="446"/>
      <c r="AH113" s="446"/>
      <c r="AI113" s="446"/>
      <c r="AJ113" s="499"/>
      <c r="AK113" s="515">
        <v>515347</v>
      </c>
      <c r="AL113" s="446"/>
      <c r="AM113" s="446"/>
      <c r="AN113" s="446"/>
      <c r="AO113" s="499"/>
      <c r="AP113" s="539">
        <v>6.8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t="s">
        <v>199</v>
      </c>
      <c r="BR113" s="641"/>
      <c r="BS113" s="641"/>
      <c r="BT113" s="641"/>
      <c r="BU113" s="641"/>
      <c r="BV113" s="641" t="s">
        <v>199</v>
      </c>
      <c r="BW113" s="641"/>
      <c r="BX113" s="641"/>
      <c r="BY113" s="641"/>
      <c r="BZ113" s="641"/>
      <c r="CA113" s="641">
        <v>635025</v>
      </c>
      <c r="CB113" s="641"/>
      <c r="CC113" s="641"/>
      <c r="CD113" s="641"/>
      <c r="CE113" s="641"/>
      <c r="CF113" s="657">
        <v>8.3000000000000007</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199</v>
      </c>
      <c r="AB114" s="446"/>
      <c r="AC114" s="446"/>
      <c r="AD114" s="446"/>
      <c r="AE114" s="499"/>
      <c r="AF114" s="515" t="s">
        <v>199</v>
      </c>
      <c r="AG114" s="446"/>
      <c r="AH114" s="446"/>
      <c r="AI114" s="446"/>
      <c r="AJ114" s="499"/>
      <c r="AK114" s="515">
        <v>119610</v>
      </c>
      <c r="AL114" s="446"/>
      <c r="AM114" s="446"/>
      <c r="AN114" s="446"/>
      <c r="AO114" s="499"/>
      <c r="AP114" s="539">
        <v>1.6</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2127582</v>
      </c>
      <c r="BR114" s="641"/>
      <c r="BS114" s="641"/>
      <c r="BT114" s="641"/>
      <c r="BU114" s="641"/>
      <c r="BV114" s="641">
        <v>2065862</v>
      </c>
      <c r="BW114" s="641"/>
      <c r="BX114" s="641"/>
      <c r="BY114" s="641"/>
      <c r="BZ114" s="641"/>
      <c r="CA114" s="641">
        <v>2118243</v>
      </c>
      <c r="CB114" s="641"/>
      <c r="CC114" s="641"/>
      <c r="CD114" s="641"/>
      <c r="CE114" s="641"/>
      <c r="CF114" s="657">
        <v>27.8</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2564</v>
      </c>
      <c r="AB115" s="446"/>
      <c r="AC115" s="446"/>
      <c r="AD115" s="446"/>
      <c r="AE115" s="499"/>
      <c r="AF115" s="515">
        <v>2550</v>
      </c>
      <c r="AG115" s="446"/>
      <c r="AH115" s="446"/>
      <c r="AI115" s="446"/>
      <c r="AJ115" s="499"/>
      <c r="AK115" s="515">
        <v>29305</v>
      </c>
      <c r="AL115" s="446"/>
      <c r="AM115" s="446"/>
      <c r="AN115" s="446"/>
      <c r="AO115" s="499"/>
      <c r="AP115" s="539">
        <v>0.4</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v>65</v>
      </c>
      <c r="BR115" s="641"/>
      <c r="BS115" s="641"/>
      <c r="BT115" s="641"/>
      <c r="BU115" s="641"/>
      <c r="BV115" s="641">
        <v>31</v>
      </c>
      <c r="BW115" s="641"/>
      <c r="BX115" s="641"/>
      <c r="BY115" s="641"/>
      <c r="BZ115" s="641"/>
      <c r="CA115" s="641">
        <v>6</v>
      </c>
      <c r="CB115" s="641"/>
      <c r="CC115" s="641"/>
      <c r="CD115" s="641"/>
      <c r="CE115" s="641"/>
      <c r="CF115" s="657">
        <v>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11</v>
      </c>
      <c r="AB116" s="446"/>
      <c r="AC116" s="446"/>
      <c r="AD116" s="446"/>
      <c r="AE116" s="499"/>
      <c r="AF116" s="515">
        <v>508</v>
      </c>
      <c r="AG116" s="446"/>
      <c r="AH116" s="446"/>
      <c r="AI116" s="446"/>
      <c r="AJ116" s="499"/>
      <c r="AK116" s="515">
        <v>386</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22162</v>
      </c>
      <c r="DH116" s="446"/>
      <c r="DI116" s="446"/>
      <c r="DJ116" s="446"/>
      <c r="DK116" s="499"/>
      <c r="DL116" s="515">
        <v>19612</v>
      </c>
      <c r="DM116" s="446"/>
      <c r="DN116" s="446"/>
      <c r="DO116" s="446"/>
      <c r="DP116" s="499"/>
      <c r="DQ116" s="515">
        <v>17071</v>
      </c>
      <c r="DR116" s="446"/>
      <c r="DS116" s="446"/>
      <c r="DT116" s="446"/>
      <c r="DU116" s="499"/>
      <c r="DV116" s="539">
        <v>0.2</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3075578</v>
      </c>
      <c r="AB117" s="488"/>
      <c r="AC117" s="488"/>
      <c r="AD117" s="488"/>
      <c r="AE117" s="500"/>
      <c r="AF117" s="516">
        <v>2908657</v>
      </c>
      <c r="AG117" s="488"/>
      <c r="AH117" s="488"/>
      <c r="AI117" s="488"/>
      <c r="AJ117" s="500"/>
      <c r="AK117" s="516">
        <v>2850949</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392</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387</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168</v>
      </c>
      <c r="BP119" s="629"/>
      <c r="BQ119" s="634">
        <v>21700231</v>
      </c>
      <c r="BR119" s="642"/>
      <c r="BS119" s="642"/>
      <c r="BT119" s="642"/>
      <c r="BU119" s="642"/>
      <c r="BV119" s="642">
        <v>19788923</v>
      </c>
      <c r="BW119" s="642"/>
      <c r="BX119" s="642"/>
      <c r="BY119" s="642"/>
      <c r="BZ119" s="642"/>
      <c r="CA119" s="642">
        <v>18510087</v>
      </c>
      <c r="CB119" s="642"/>
      <c r="CC119" s="642"/>
      <c r="CD119" s="642"/>
      <c r="CE119" s="642"/>
      <c r="CF119" s="544"/>
      <c r="CG119" s="552"/>
      <c r="CH119" s="552"/>
      <c r="CI119" s="552"/>
      <c r="CJ119" s="669"/>
      <c r="CK119" s="674"/>
      <c r="CL119" s="414"/>
      <c r="CM119" s="427" t="s">
        <v>299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480</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2067401</v>
      </c>
      <c r="BR120" s="640"/>
      <c r="BS120" s="640"/>
      <c r="BT120" s="640"/>
      <c r="BU120" s="640"/>
      <c r="BV120" s="640">
        <v>2392647</v>
      </c>
      <c r="BW120" s="640"/>
      <c r="BX120" s="640"/>
      <c r="BY120" s="640"/>
      <c r="BZ120" s="640"/>
      <c r="CA120" s="640">
        <v>2643313</v>
      </c>
      <c r="CB120" s="640"/>
      <c r="CC120" s="640"/>
      <c r="CD120" s="640"/>
      <c r="CE120" s="640"/>
      <c r="CF120" s="656">
        <v>34.700000000000003</v>
      </c>
      <c r="CG120" s="660"/>
      <c r="CH120" s="660"/>
      <c r="CI120" s="660"/>
      <c r="CJ120" s="660"/>
      <c r="CK120" s="675" t="s">
        <v>266</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2251191</v>
      </c>
      <c r="DH120" s="640"/>
      <c r="DI120" s="640"/>
      <c r="DJ120" s="640"/>
      <c r="DK120" s="640"/>
      <c r="DL120" s="640">
        <v>2011127</v>
      </c>
      <c r="DM120" s="640"/>
      <c r="DN120" s="640"/>
      <c r="DO120" s="640"/>
      <c r="DP120" s="640"/>
      <c r="DQ120" s="640">
        <v>1784412</v>
      </c>
      <c r="DR120" s="640"/>
      <c r="DS120" s="640"/>
      <c r="DT120" s="640"/>
      <c r="DU120" s="640"/>
      <c r="DV120" s="712">
        <v>23.5</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27104</v>
      </c>
      <c r="BR121" s="641"/>
      <c r="BS121" s="641"/>
      <c r="BT121" s="641"/>
      <c r="BU121" s="641"/>
      <c r="BV121" s="641">
        <v>18031</v>
      </c>
      <c r="BW121" s="641"/>
      <c r="BX121" s="641"/>
      <c r="BY121" s="641"/>
      <c r="BZ121" s="641"/>
      <c r="CA121" s="641">
        <v>10182</v>
      </c>
      <c r="CB121" s="641"/>
      <c r="CC121" s="641"/>
      <c r="CD121" s="641"/>
      <c r="CE121" s="641"/>
      <c r="CF121" s="657">
        <v>0.1</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1432663</v>
      </c>
      <c r="DH121" s="641"/>
      <c r="DI121" s="641"/>
      <c r="DJ121" s="641"/>
      <c r="DK121" s="641"/>
      <c r="DL121" s="641">
        <v>1250631</v>
      </c>
      <c r="DM121" s="641"/>
      <c r="DN121" s="641"/>
      <c r="DO121" s="641"/>
      <c r="DP121" s="641"/>
      <c r="DQ121" s="641">
        <v>1068507</v>
      </c>
      <c r="DR121" s="641"/>
      <c r="DS121" s="641"/>
      <c r="DT121" s="641"/>
      <c r="DU121" s="641"/>
      <c r="DV121" s="713">
        <v>14</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15094599</v>
      </c>
      <c r="BR122" s="642"/>
      <c r="BS122" s="642"/>
      <c r="BT122" s="642"/>
      <c r="BU122" s="642"/>
      <c r="BV122" s="642">
        <v>13814597</v>
      </c>
      <c r="BW122" s="642"/>
      <c r="BX122" s="642"/>
      <c r="BY122" s="642"/>
      <c r="BZ122" s="642"/>
      <c r="CA122" s="642">
        <v>13040941</v>
      </c>
      <c r="CB122" s="642"/>
      <c r="CC122" s="642"/>
      <c r="CD122" s="642"/>
      <c r="CE122" s="642"/>
      <c r="CF122" s="658">
        <v>171.4</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2564</v>
      </c>
      <c r="AB123" s="446"/>
      <c r="AC123" s="446"/>
      <c r="AD123" s="446"/>
      <c r="AE123" s="499"/>
      <c r="AF123" s="515">
        <v>2550</v>
      </c>
      <c r="AG123" s="446"/>
      <c r="AH123" s="446"/>
      <c r="AI123" s="446"/>
      <c r="AJ123" s="499"/>
      <c r="AK123" s="515">
        <v>2541</v>
      </c>
      <c r="AL123" s="446"/>
      <c r="AM123" s="446"/>
      <c r="AN123" s="446"/>
      <c r="AO123" s="499"/>
      <c r="AP123" s="539">
        <v>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17189104</v>
      </c>
      <c r="BR123" s="643"/>
      <c r="BS123" s="643"/>
      <c r="BT123" s="643"/>
      <c r="BU123" s="643"/>
      <c r="BV123" s="643">
        <v>16225275</v>
      </c>
      <c r="BW123" s="643"/>
      <c r="BX123" s="643"/>
      <c r="BY123" s="643"/>
      <c r="BZ123" s="643"/>
      <c r="CA123" s="643">
        <v>15694436</v>
      </c>
      <c r="CB123" s="643"/>
      <c r="CC123" s="643"/>
      <c r="CD123" s="643"/>
      <c r="CE123" s="643"/>
      <c r="CF123" s="544"/>
      <c r="CG123" s="552"/>
      <c r="CH123" s="552"/>
      <c r="CI123" s="552"/>
      <c r="CJ123" s="669"/>
      <c r="CK123" s="676"/>
      <c r="CL123" s="686"/>
      <c r="CM123" s="686"/>
      <c r="CN123" s="686"/>
      <c r="CO123" s="689"/>
      <c r="CP123" s="693" t="s">
        <v>223</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57.3</v>
      </c>
      <c r="BR124" s="644"/>
      <c r="BS124" s="644"/>
      <c r="BT124" s="644"/>
      <c r="BU124" s="644"/>
      <c r="BV124" s="644">
        <v>47.1</v>
      </c>
      <c r="BW124" s="644"/>
      <c r="BX124" s="644"/>
      <c r="BY124" s="644"/>
      <c r="BZ124" s="644"/>
      <c r="CA124" s="644">
        <v>37</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955584</v>
      </c>
      <c r="DH124" s="489"/>
      <c r="DI124" s="489"/>
      <c r="DJ124" s="489"/>
      <c r="DK124" s="501"/>
      <c r="DL124" s="517">
        <v>920056</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299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v>26764</v>
      </c>
      <c r="AL126" s="446"/>
      <c r="AM126" s="446"/>
      <c r="AN126" s="446"/>
      <c r="AO126" s="499"/>
      <c r="AP126" s="539">
        <v>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495</v>
      </c>
      <c r="AY127" s="593"/>
      <c r="AZ127" s="593"/>
      <c r="BA127" s="593"/>
      <c r="BB127" s="593"/>
      <c r="BC127" s="593"/>
      <c r="BD127" s="593"/>
      <c r="BE127" s="610"/>
      <c r="BF127" s="612" t="s">
        <v>448</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420</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37974</v>
      </c>
      <c r="AB128" s="487"/>
      <c r="AC128" s="487"/>
      <c r="AD128" s="487"/>
      <c r="AE128" s="498"/>
      <c r="AF128" s="514">
        <v>33575</v>
      </c>
      <c r="AG128" s="487"/>
      <c r="AH128" s="487"/>
      <c r="AI128" s="487"/>
      <c r="AJ128" s="498"/>
      <c r="AK128" s="514">
        <v>32864</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199</v>
      </c>
      <c r="BG128" s="617"/>
      <c r="BH128" s="617"/>
      <c r="BI128" s="617"/>
      <c r="BJ128" s="617"/>
      <c r="BK128" s="617"/>
      <c r="BL128" s="623"/>
      <c r="BM128" s="613">
        <v>13.42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v>65</v>
      </c>
      <c r="DH128" s="705"/>
      <c r="DI128" s="705"/>
      <c r="DJ128" s="705"/>
      <c r="DK128" s="705"/>
      <c r="DL128" s="705">
        <v>31</v>
      </c>
      <c r="DM128" s="705"/>
      <c r="DN128" s="705"/>
      <c r="DO128" s="705"/>
      <c r="DP128" s="705"/>
      <c r="DQ128" s="705">
        <v>6</v>
      </c>
      <c r="DR128" s="705"/>
      <c r="DS128" s="705"/>
      <c r="DT128" s="705"/>
      <c r="DU128" s="705"/>
      <c r="DV128" s="715">
        <v>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9928915</v>
      </c>
      <c r="AB129" s="446"/>
      <c r="AC129" s="446"/>
      <c r="AD129" s="446"/>
      <c r="AE129" s="499"/>
      <c r="AF129" s="515">
        <v>9517854</v>
      </c>
      <c r="AG129" s="446"/>
      <c r="AH129" s="446"/>
      <c r="AI129" s="446"/>
      <c r="AJ129" s="499"/>
      <c r="AK129" s="515">
        <v>9498610</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199</v>
      </c>
      <c r="BG129" s="618"/>
      <c r="BH129" s="618"/>
      <c r="BI129" s="618"/>
      <c r="BJ129" s="618"/>
      <c r="BK129" s="618"/>
      <c r="BL129" s="624"/>
      <c r="BM129" s="614">
        <v>18.420000000000002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2058904</v>
      </c>
      <c r="AB130" s="446"/>
      <c r="AC130" s="446"/>
      <c r="AD130" s="446"/>
      <c r="AE130" s="499"/>
      <c r="AF130" s="515">
        <v>1956398</v>
      </c>
      <c r="AG130" s="446"/>
      <c r="AH130" s="446"/>
      <c r="AI130" s="446"/>
      <c r="AJ130" s="499"/>
      <c r="AK130" s="515">
        <v>1889656</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7870011</v>
      </c>
      <c r="AB131" s="489"/>
      <c r="AC131" s="489"/>
      <c r="AD131" s="489"/>
      <c r="AE131" s="501"/>
      <c r="AF131" s="517">
        <v>7561456</v>
      </c>
      <c r="AG131" s="489"/>
      <c r="AH131" s="489"/>
      <c r="AI131" s="489"/>
      <c r="AJ131" s="501"/>
      <c r="AK131" s="517">
        <v>7608954</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37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12.43581489</v>
      </c>
      <c r="AB132" s="490"/>
      <c r="AC132" s="490"/>
      <c r="AD132" s="490"/>
      <c r="AE132" s="502"/>
      <c r="AF132" s="518">
        <v>12.149564850000001</v>
      </c>
      <c r="AG132" s="490"/>
      <c r="AH132" s="490"/>
      <c r="AI132" s="490"/>
      <c r="AJ132" s="502"/>
      <c r="AK132" s="518">
        <v>12.201795410000001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13.7</v>
      </c>
      <c r="AB133" s="491"/>
      <c r="AC133" s="491"/>
      <c r="AD133" s="491"/>
      <c r="AE133" s="503"/>
      <c r="AF133" s="486">
        <v>12.9</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xdEo7ZMGw5bmosLFpUg5+a+57D23w7RLs5GowsZ5KCirlYdXmqQ9fa4XIlZcbG6Vi2QFByAIAhW3/VoUxAcqA==" saltValue="Py4qc/Ting5UYPtovO7s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oVIZrhIO+czD44ZJkW+rVNFFsTRLg4WI+vdfpj13l4UcCDw0WveHi2POF4FkhAnsiNCP6JhUn8iJ57pmFpvONQ==" saltValue="32P/Lh6/ZJzOqzv5TBw1S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UiVGk6TOMYyp2xuznaevYJLq8h7olfo5t1AxfzOgElXuWCaNPgQVMjri8vCSzXy+X1b6yUZlXw2cJVvyBFM4w==" saltValue="U43B18UNCqm3ykkYdf9cSQ=="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466</v>
      </c>
      <c r="AL9" s="757"/>
      <c r="AM9" s="757"/>
      <c r="AN9" s="774"/>
      <c r="AO9" s="787">
        <v>2595920</v>
      </c>
      <c r="AP9" s="787">
        <v>151242</v>
      </c>
      <c r="AQ9" s="810">
        <v>102178</v>
      </c>
      <c r="AR9" s="824">
        <v>48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34992</v>
      </c>
      <c r="AP10" s="788">
        <v>2039</v>
      </c>
      <c r="AQ10" s="811">
        <v>12375</v>
      </c>
      <c r="AR10" s="825">
        <v>-83.5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199</v>
      </c>
      <c r="AP11" s="788" t="s">
        <v>199</v>
      </c>
      <c r="AQ11" s="811">
        <v>998</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199</v>
      </c>
      <c r="AP12" s="788" t="s">
        <v>199</v>
      </c>
      <c r="AQ12" s="811">
        <v>0</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183564</v>
      </c>
      <c r="AP13" s="788">
        <v>10695</v>
      </c>
      <c r="AQ13" s="811">
        <v>3569</v>
      </c>
      <c r="AR13" s="825">
        <v>199.7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t="s">
        <v>199</v>
      </c>
      <c r="AP14" s="788" t="s">
        <v>199</v>
      </c>
      <c r="AQ14" s="811">
        <v>2201</v>
      </c>
      <c r="AR14" s="825" t="s">
        <v>199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-219765</v>
      </c>
      <c r="AP15" s="788">
        <v>-12804</v>
      </c>
      <c r="AQ15" s="811">
        <v>-6242</v>
      </c>
      <c r="AR15" s="825">
        <v>105.1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2594711</v>
      </c>
      <c r="AP16" s="788">
        <v>151172</v>
      </c>
      <c r="AQ16" s="811">
        <v>115079</v>
      </c>
      <c r="AR16" s="825">
        <v>31.4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335</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14.74</v>
      </c>
      <c r="AP21" s="800">
        <v>9.93</v>
      </c>
      <c r="AQ21" s="813">
        <v>4.8099999999999996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97.4</v>
      </c>
      <c r="AP22" s="801">
        <v>96.1</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2186301</v>
      </c>
      <c r="AP32" s="788">
        <v>127377</v>
      </c>
      <c r="AQ32" s="815">
        <v>55825</v>
      </c>
      <c r="AR32" s="825">
        <v>128.19999999999999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199</v>
      </c>
      <c r="AP33" s="788" t="s">
        <v>199</v>
      </c>
      <c r="AQ33" s="815">
        <v>10</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199</v>
      </c>
      <c r="AP34" s="788" t="s">
        <v>199</v>
      </c>
      <c r="AQ34" s="815">
        <v>2</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515347</v>
      </c>
      <c r="AP35" s="788">
        <v>30025</v>
      </c>
      <c r="AQ35" s="815">
        <v>20336</v>
      </c>
      <c r="AR35" s="825">
        <v>47.6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119610</v>
      </c>
      <c r="AP36" s="788">
        <v>6969</v>
      </c>
      <c r="AQ36" s="815">
        <v>2951</v>
      </c>
      <c r="AR36" s="825">
        <v>136.19999999999999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29305</v>
      </c>
      <c r="AP37" s="788">
        <v>1707</v>
      </c>
      <c r="AQ37" s="815">
        <v>682</v>
      </c>
      <c r="AR37" s="825">
        <v>150.30000000000001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v>386</v>
      </c>
      <c r="AP38" s="792">
        <v>22</v>
      </c>
      <c r="AQ38" s="816">
        <v>2</v>
      </c>
      <c r="AR38" s="814">
        <v>1000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-32864</v>
      </c>
      <c r="AP39" s="788">
        <v>-1915</v>
      </c>
      <c r="AQ39" s="815">
        <v>-2058</v>
      </c>
      <c r="AR39" s="825">
        <v>-6.9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-1889656</v>
      </c>
      <c r="AP40" s="788">
        <v>-110094</v>
      </c>
      <c r="AQ40" s="815">
        <v>-53145</v>
      </c>
      <c r="AR40" s="825">
        <v>107.2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928429</v>
      </c>
      <c r="AP41" s="788">
        <v>54092</v>
      </c>
      <c r="AQ41" s="815">
        <v>24606</v>
      </c>
      <c r="AR41" s="825">
        <v>119.8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464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518</v>
      </c>
      <c r="AQ50" s="818" t="s">
        <v>384</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1470335</v>
      </c>
      <c r="AN51" s="783">
        <v>79366</v>
      </c>
      <c r="AO51" s="795">
        <v>79.7</v>
      </c>
      <c r="AP51" s="806">
        <v>83103</v>
      </c>
      <c r="AQ51" s="819">
        <v>-13.8</v>
      </c>
      <c r="AR51" s="829">
        <v>93.5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545728</v>
      </c>
      <c r="AN52" s="784">
        <v>29457</v>
      </c>
      <c r="AO52" s="796">
        <v>30.3</v>
      </c>
      <c r="AP52" s="807">
        <v>41378</v>
      </c>
      <c r="AQ52" s="820">
        <v>3.7</v>
      </c>
      <c r="AR52" s="830">
        <v>26.6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1623771</v>
      </c>
      <c r="AN53" s="783">
        <v>89003</v>
      </c>
      <c r="AO53" s="795">
        <v>12.1</v>
      </c>
      <c r="AP53" s="806">
        <v>84459</v>
      </c>
      <c r="AQ53" s="819">
        <v>1.6</v>
      </c>
      <c r="AR53" s="829">
        <v>10.5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360918</v>
      </c>
      <c r="AN54" s="784">
        <v>19783</v>
      </c>
      <c r="AO54" s="796">
        <v>-32.799999999999997</v>
      </c>
      <c r="AP54" s="807">
        <v>47314</v>
      </c>
      <c r="AQ54" s="820">
        <v>14.3</v>
      </c>
      <c r="AR54" s="830">
        <v>-47.1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1907991</v>
      </c>
      <c r="AN55" s="783">
        <v>107209</v>
      </c>
      <c r="AO55" s="795">
        <v>20.5</v>
      </c>
      <c r="AP55" s="806">
        <v>74568</v>
      </c>
      <c r="AQ55" s="819">
        <v>-11.7</v>
      </c>
      <c r="AR55" s="829">
        <v>32.200000000000003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397350</v>
      </c>
      <c r="AN56" s="784">
        <v>22327</v>
      </c>
      <c r="AO56" s="796">
        <v>12.9</v>
      </c>
      <c r="AP56" s="807">
        <v>42558</v>
      </c>
      <c r="AQ56" s="820">
        <v>-10.1</v>
      </c>
      <c r="AR56" s="830">
        <v>23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1051845</v>
      </c>
      <c r="AN57" s="783">
        <v>60205</v>
      </c>
      <c r="AO57" s="795">
        <v>-43.8</v>
      </c>
      <c r="AP57" s="806">
        <v>73693</v>
      </c>
      <c r="AQ57" s="819">
        <v>-1.2</v>
      </c>
      <c r="AR57" s="829">
        <v>-42.6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566564</v>
      </c>
      <c r="AN58" s="784">
        <v>32429</v>
      </c>
      <c r="AO58" s="796">
        <v>45.2</v>
      </c>
      <c r="AP58" s="807">
        <v>44203</v>
      </c>
      <c r="AQ58" s="820">
        <v>3.9</v>
      </c>
      <c r="AR58" s="830">
        <v>41.3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1550737</v>
      </c>
      <c r="AN59" s="783">
        <v>90348</v>
      </c>
      <c r="AO59" s="795">
        <v>50.1</v>
      </c>
      <c r="AP59" s="806">
        <v>79401</v>
      </c>
      <c r="AQ59" s="819">
        <v>7.7</v>
      </c>
      <c r="AR59" s="829">
        <v>42.4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1117426</v>
      </c>
      <c r="AN60" s="784">
        <v>65103</v>
      </c>
      <c r="AO60" s="796">
        <v>100.8</v>
      </c>
      <c r="AP60" s="807">
        <v>49347</v>
      </c>
      <c r="AQ60" s="820">
        <v>11.6</v>
      </c>
      <c r="AR60" s="830">
        <v>89.2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1520936</v>
      </c>
      <c r="AN61" s="783">
        <v>85226</v>
      </c>
      <c r="AO61" s="795">
        <v>23.7</v>
      </c>
      <c r="AP61" s="806">
        <v>79045</v>
      </c>
      <c r="AQ61" s="821">
        <v>-3.5</v>
      </c>
      <c r="AR61" s="829">
        <v>27.2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597597</v>
      </c>
      <c r="AN62" s="784">
        <v>33820</v>
      </c>
      <c r="AO62" s="796">
        <v>31.3</v>
      </c>
      <c r="AP62" s="807">
        <v>44960</v>
      </c>
      <c r="AQ62" s="820">
        <v>4.7</v>
      </c>
      <c r="AR62" s="830">
        <v>26.6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gpSVVVbEHjm+SKx6FSvAXPQz68+Ky4WB7sQORDm5jC7hYXNcDzyXcHgPSWbk0r++am+AK12Abp1mbmVpanGpKg==" saltValue="zr0X0gbb/fYDhn6x+sSUu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T+i3DV2y5jpXXqWi9qc3z/nKTH8pGgHe74eRtoKAqFyTbS0ad9sA63KPzt714BppDVbRljLhVxFEhRoBNtbXgw==" saltValue="zvI5ax2StcKqVTCAP7bOc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ZVKYCPb1Qfa5ss6ivE8sRFUst0PbGxm3OI7kvflYoorFvkSs0MAeL7tJjbySgwhVVK+UH3Dyj4zSKKim0Fn63Q==" saltValue="oa5hxPZLmvRRI9syqwpqR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524</v>
      </c>
      <c r="G46" s="853" t="s">
        <v>525</v>
      </c>
      <c r="H46" s="853" t="s">
        <v>526</v>
      </c>
      <c r="I46" s="853" t="s">
        <v>527</v>
      </c>
      <c r="J46" s="858" t="s">
        <v>249</v>
      </c>
    </row>
    <row r="47" spans="2:10" ht="57.75" customHeight="1">
      <c r="B47" s="838"/>
      <c r="C47" s="842" t="s">
        <v>3</v>
      </c>
      <c r="D47" s="842"/>
      <c r="E47" s="846"/>
      <c r="F47" s="850">
        <v>12.52</v>
      </c>
      <c r="G47" s="854">
        <v>11.72</v>
      </c>
      <c r="H47" s="854">
        <v>11.72</v>
      </c>
      <c r="I47" s="854">
        <v>14.5</v>
      </c>
      <c r="J47" s="859">
        <v>15.7</v>
      </c>
    </row>
    <row r="48" spans="2:10" ht="57.75" customHeight="1">
      <c r="B48" s="839"/>
      <c r="C48" s="843" t="s">
        <v>9</v>
      </c>
      <c r="D48" s="843"/>
      <c r="E48" s="847"/>
      <c r="F48" s="851">
        <v>0.8</v>
      </c>
      <c r="G48" s="855">
        <v>0.88</v>
      </c>
      <c r="H48" s="855">
        <v>4.3099999999999996</v>
      </c>
      <c r="I48" s="855">
        <v>2.29</v>
      </c>
      <c r="J48" s="860">
        <v>2.71</v>
      </c>
    </row>
    <row r="49" spans="2:10" ht="57.75" customHeight="1">
      <c r="B49" s="840"/>
      <c r="C49" s="844" t="s">
        <v>16</v>
      </c>
      <c r="D49" s="844"/>
      <c r="E49" s="848"/>
      <c r="F49" s="852" t="s">
        <v>361</v>
      </c>
      <c r="G49" s="856" t="s">
        <v>528</v>
      </c>
      <c r="H49" s="856">
        <v>3.91</v>
      </c>
      <c r="I49" s="856">
        <v>6.e-002</v>
      </c>
      <c r="J49" s="861">
        <v>1.58</v>
      </c>
    </row>
    <row r="50" spans="2:10"/>
  </sheetData>
  <sheetProtection algorithmName="SHA-512" hashValue="Uy9aJpdbRqSmYXGJZCC298n+t/pB+/2XgOnMl6zrotGNp2ZBYbcuUDjXfQDHVjVu4fkZm+GP7wpkX6mzUmYVfw==" saltValue="n7XCtvrUx50Ev0I++TlND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249</v>
      </c>
      <c r="K33" s="862"/>
      <c r="L33" s="862"/>
      <c r="M33" s="862"/>
      <c r="N33" s="862"/>
      <c r="O33" s="862"/>
      <c r="P33" s="862"/>
    </row>
    <row r="34" spans="1:16" ht="39" customHeight="1">
      <c r="A34" s="862"/>
      <c r="B34" s="864"/>
      <c r="C34" s="870" t="s">
        <v>255</v>
      </c>
      <c r="D34" s="870"/>
      <c r="E34" s="875"/>
      <c r="F34" s="879">
        <v>0.8</v>
      </c>
      <c r="G34" s="884">
        <v>0.88</v>
      </c>
      <c r="H34" s="884">
        <v>4.3099999999999996</v>
      </c>
      <c r="I34" s="884">
        <v>2.29</v>
      </c>
      <c r="J34" s="888">
        <v>2.71</v>
      </c>
      <c r="K34" s="862"/>
      <c r="L34" s="862"/>
      <c r="M34" s="862"/>
      <c r="N34" s="862"/>
      <c r="O34" s="862"/>
      <c r="P34" s="862"/>
    </row>
    <row r="35" spans="1:16" ht="39" customHeight="1">
      <c r="A35" s="862"/>
      <c r="B35" s="865"/>
      <c r="C35" s="871" t="s">
        <v>27</v>
      </c>
      <c r="D35" s="871"/>
      <c r="E35" s="876"/>
      <c r="F35" s="880">
        <v>0.34</v>
      </c>
      <c r="G35" s="885">
        <v>0.19</v>
      </c>
      <c r="H35" s="885">
        <v>0.96</v>
      </c>
      <c r="I35" s="885">
        <v>1.69</v>
      </c>
      <c r="J35" s="889">
        <v>1.06</v>
      </c>
      <c r="K35" s="862"/>
      <c r="L35" s="862"/>
      <c r="M35" s="862"/>
      <c r="N35" s="862"/>
      <c r="O35" s="862"/>
      <c r="P35" s="862"/>
    </row>
    <row r="36" spans="1:16" ht="39" customHeight="1">
      <c r="A36" s="862"/>
      <c r="B36" s="865"/>
      <c r="C36" s="871" t="s">
        <v>462</v>
      </c>
      <c r="D36" s="871"/>
      <c r="E36" s="876"/>
      <c r="F36" s="880">
        <v>0.3</v>
      </c>
      <c r="G36" s="885">
        <v>0.31</v>
      </c>
      <c r="H36" s="885">
        <v>0.49</v>
      </c>
      <c r="I36" s="885">
        <v>0.36</v>
      </c>
      <c r="J36" s="889">
        <v>0.21</v>
      </c>
      <c r="K36" s="862"/>
      <c r="L36" s="862"/>
      <c r="M36" s="862"/>
      <c r="N36" s="862"/>
      <c r="O36" s="862"/>
      <c r="P36" s="862"/>
    </row>
    <row r="37" spans="1:16" ht="39" customHeight="1">
      <c r="A37" s="862"/>
      <c r="B37" s="865"/>
      <c r="C37" s="871" t="s">
        <v>463</v>
      </c>
      <c r="D37" s="871"/>
      <c r="E37" s="876"/>
      <c r="F37" s="880">
        <v>0.24</v>
      </c>
      <c r="G37" s="885">
        <v>0.14000000000000001</v>
      </c>
      <c r="H37" s="885">
        <v>8.e-002</v>
      </c>
      <c r="I37" s="885">
        <v>0.18</v>
      </c>
      <c r="J37" s="889">
        <v>0.13</v>
      </c>
      <c r="K37" s="862"/>
      <c r="L37" s="862"/>
      <c r="M37" s="862"/>
      <c r="N37" s="862"/>
      <c r="O37" s="862"/>
      <c r="P37" s="862"/>
    </row>
    <row r="38" spans="1:16" ht="39" customHeight="1">
      <c r="A38" s="862"/>
      <c r="B38" s="865"/>
      <c r="C38" s="871" t="s">
        <v>46</v>
      </c>
      <c r="D38" s="871"/>
      <c r="E38" s="876"/>
      <c r="F38" s="880">
        <v>2.e-002</v>
      </c>
      <c r="G38" s="885">
        <v>9.e-002</v>
      </c>
      <c r="H38" s="885">
        <v>3.e-002</v>
      </c>
      <c r="I38" s="885">
        <v>0.11</v>
      </c>
      <c r="J38" s="889">
        <v>9.e-002</v>
      </c>
      <c r="K38" s="862"/>
      <c r="L38" s="862"/>
      <c r="M38" s="862"/>
      <c r="N38" s="862"/>
      <c r="O38" s="862"/>
      <c r="P38" s="862"/>
    </row>
    <row r="39" spans="1:16" ht="39" customHeight="1">
      <c r="A39" s="862"/>
      <c r="B39" s="865"/>
      <c r="C39" s="871" t="s">
        <v>465</v>
      </c>
      <c r="D39" s="871"/>
      <c r="E39" s="876"/>
      <c r="F39" s="880">
        <v>2.e-002</v>
      </c>
      <c r="G39" s="885">
        <v>6.e-002</v>
      </c>
      <c r="H39" s="885">
        <v>0</v>
      </c>
      <c r="I39" s="885">
        <v>6.e-002</v>
      </c>
      <c r="J39" s="889">
        <v>7.0000000000000007e-002</v>
      </c>
      <c r="K39" s="862"/>
      <c r="L39" s="862"/>
      <c r="M39" s="862"/>
      <c r="N39" s="862"/>
      <c r="O39" s="862"/>
      <c r="P39" s="862"/>
    </row>
    <row r="40" spans="1:16" ht="39" customHeight="1">
      <c r="A40" s="862"/>
      <c r="B40" s="865"/>
      <c r="C40" s="871" t="s">
        <v>223</v>
      </c>
      <c r="D40" s="871"/>
      <c r="E40" s="876"/>
      <c r="F40" s="880">
        <v>1.e-002</v>
      </c>
      <c r="G40" s="885">
        <v>1.e-002</v>
      </c>
      <c r="H40" s="885">
        <v>2.e-002</v>
      </c>
      <c r="I40" s="885">
        <v>1.e-002</v>
      </c>
      <c r="J40" s="889">
        <v>3.e-002</v>
      </c>
      <c r="K40" s="862"/>
      <c r="L40" s="862"/>
      <c r="M40" s="862"/>
      <c r="N40" s="862"/>
      <c r="O40" s="862"/>
      <c r="P40" s="862"/>
    </row>
    <row r="41" spans="1:16" ht="39" customHeight="1">
      <c r="A41" s="862"/>
      <c r="B41" s="865"/>
      <c r="C41" s="871" t="s">
        <v>322</v>
      </c>
      <c r="D41" s="871"/>
      <c r="E41" s="876"/>
      <c r="F41" s="880">
        <v>3.e-002</v>
      </c>
      <c r="G41" s="885">
        <v>7.0000000000000007e-002</v>
      </c>
      <c r="H41" s="885">
        <v>0.1</v>
      </c>
      <c r="I41" s="885">
        <v>7.0000000000000007e-002</v>
      </c>
      <c r="J41" s="889">
        <v>1.e-002</v>
      </c>
      <c r="K41" s="862"/>
      <c r="L41" s="862"/>
      <c r="M41" s="862"/>
      <c r="N41" s="862"/>
      <c r="O41" s="862"/>
      <c r="P41" s="862"/>
    </row>
    <row r="42" spans="1:16" ht="39" customHeight="1">
      <c r="A42" s="862"/>
      <c r="B42" s="866"/>
      <c r="C42" s="871" t="s">
        <v>529</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4.2699999999999996</v>
      </c>
      <c r="G43" s="886">
        <v>4.7300000000000004</v>
      </c>
      <c r="H43" s="886">
        <v>5.0199999999999996</v>
      </c>
      <c r="I43" s="886">
        <v>5.46</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OfoOLCwW0Dz9gz7LwqV9Vqho8okgrkOygHEGJxO9XLBzl6KfBZbggRrlBBzJ3eDPqkobftlIOoJGvhboqi9b9A==" saltValue="XtgMVvkJaBBKBjYwkatw9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524</v>
      </c>
      <c r="L44" s="950" t="s">
        <v>525</v>
      </c>
      <c r="M44" s="950" t="s">
        <v>526</v>
      </c>
      <c r="N44" s="950" t="s">
        <v>527</v>
      </c>
      <c r="O44" s="959" t="s">
        <v>249</v>
      </c>
      <c r="P44" s="734"/>
      <c r="Q44" s="734"/>
      <c r="R44" s="734"/>
      <c r="S44" s="734"/>
      <c r="T44" s="734"/>
      <c r="U44" s="734"/>
    </row>
    <row r="45" spans="1:21" ht="30.75" customHeight="1">
      <c r="A45" s="734"/>
      <c r="B45" s="892" t="s">
        <v>26</v>
      </c>
      <c r="C45" s="906"/>
      <c r="D45" s="916"/>
      <c r="E45" s="925" t="s">
        <v>23</v>
      </c>
      <c r="F45" s="925"/>
      <c r="G45" s="925"/>
      <c r="H45" s="925"/>
      <c r="I45" s="925"/>
      <c r="J45" s="934"/>
      <c r="K45" s="942">
        <v>2478</v>
      </c>
      <c r="L45" s="951">
        <v>2461</v>
      </c>
      <c r="M45" s="951">
        <v>2358</v>
      </c>
      <c r="N45" s="951">
        <v>2213</v>
      </c>
      <c r="O45" s="960">
        <v>2186</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39</v>
      </c>
      <c r="F48" s="926"/>
      <c r="G48" s="926"/>
      <c r="H48" s="926"/>
      <c r="I48" s="926"/>
      <c r="J48" s="935"/>
      <c r="K48" s="943">
        <v>729</v>
      </c>
      <c r="L48" s="952">
        <v>725</v>
      </c>
      <c r="M48" s="952">
        <v>715</v>
      </c>
      <c r="N48" s="952">
        <v>692</v>
      </c>
      <c r="O48" s="961">
        <v>515</v>
      </c>
      <c r="P48" s="734"/>
      <c r="Q48" s="734"/>
      <c r="R48" s="734"/>
      <c r="S48" s="734"/>
      <c r="T48" s="734"/>
      <c r="U48" s="734"/>
    </row>
    <row r="49" spans="1:21" ht="30.75" customHeight="1">
      <c r="A49" s="734"/>
      <c r="B49" s="893"/>
      <c r="C49" s="907"/>
      <c r="D49" s="917"/>
      <c r="E49" s="926" t="s">
        <v>0</v>
      </c>
      <c r="F49" s="926"/>
      <c r="G49" s="926"/>
      <c r="H49" s="926"/>
      <c r="I49" s="926"/>
      <c r="J49" s="935"/>
      <c r="K49" s="943" t="s">
        <v>199</v>
      </c>
      <c r="L49" s="952" t="s">
        <v>199</v>
      </c>
      <c r="M49" s="952" t="s">
        <v>199</v>
      </c>
      <c r="N49" s="952" t="s">
        <v>199</v>
      </c>
      <c r="O49" s="961">
        <v>120</v>
      </c>
      <c r="P49" s="734"/>
      <c r="Q49" s="734"/>
      <c r="R49" s="734"/>
      <c r="S49" s="734"/>
      <c r="T49" s="734"/>
      <c r="U49" s="734"/>
    </row>
    <row r="50" spans="1:21" ht="30.75" customHeight="1">
      <c r="A50" s="734"/>
      <c r="B50" s="893"/>
      <c r="C50" s="907"/>
      <c r="D50" s="917"/>
      <c r="E50" s="926" t="s">
        <v>41</v>
      </c>
      <c r="F50" s="926"/>
      <c r="G50" s="926"/>
      <c r="H50" s="926"/>
      <c r="I50" s="926"/>
      <c r="J50" s="935"/>
      <c r="K50" s="943">
        <v>3</v>
      </c>
      <c r="L50" s="952">
        <v>3</v>
      </c>
      <c r="M50" s="952">
        <v>3</v>
      </c>
      <c r="N50" s="952">
        <v>3</v>
      </c>
      <c r="O50" s="961">
        <v>29</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1</v>
      </c>
      <c r="O51" s="961">
        <v>0</v>
      </c>
      <c r="P51" s="734"/>
      <c r="Q51" s="734"/>
      <c r="R51" s="734"/>
      <c r="S51" s="734"/>
      <c r="T51" s="734"/>
      <c r="U51" s="734"/>
    </row>
    <row r="52" spans="1:21" ht="30.75" customHeight="1">
      <c r="A52" s="734"/>
      <c r="B52" s="895" t="s">
        <v>48</v>
      </c>
      <c r="C52" s="909"/>
      <c r="D52" s="918"/>
      <c r="E52" s="926" t="s">
        <v>49</v>
      </c>
      <c r="F52" s="926"/>
      <c r="G52" s="926"/>
      <c r="H52" s="926"/>
      <c r="I52" s="926"/>
      <c r="J52" s="935"/>
      <c r="K52" s="943">
        <v>2165</v>
      </c>
      <c r="L52" s="952">
        <v>2112</v>
      </c>
      <c r="M52" s="952">
        <v>2096</v>
      </c>
      <c r="N52" s="952">
        <v>1990</v>
      </c>
      <c r="O52" s="961">
        <v>1923</v>
      </c>
      <c r="P52" s="734"/>
      <c r="Q52" s="734"/>
      <c r="R52" s="734"/>
      <c r="S52" s="734"/>
      <c r="T52" s="734"/>
      <c r="U52" s="734"/>
    </row>
    <row r="53" spans="1:21" ht="30.75" customHeight="1">
      <c r="A53" s="734"/>
      <c r="B53" s="896" t="s">
        <v>50</v>
      </c>
      <c r="C53" s="910"/>
      <c r="D53" s="919"/>
      <c r="E53" s="927" t="s">
        <v>53</v>
      </c>
      <c r="F53" s="927"/>
      <c r="G53" s="927"/>
      <c r="H53" s="927"/>
      <c r="I53" s="927"/>
      <c r="J53" s="936"/>
      <c r="K53" s="944">
        <v>1045</v>
      </c>
      <c r="L53" s="953">
        <v>1077</v>
      </c>
      <c r="M53" s="953">
        <v>980</v>
      </c>
      <c r="N53" s="953">
        <v>919</v>
      </c>
      <c r="O53" s="962">
        <v>927</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249</v>
      </c>
      <c r="P57" s="734"/>
      <c r="Q57" s="734"/>
      <c r="R57" s="734"/>
      <c r="S57" s="734"/>
      <c r="T57" s="734"/>
      <c r="U57" s="734"/>
    </row>
    <row r="58" spans="1:21" ht="31.5" customHeight="1">
      <c r="B58" s="900" t="s">
        <v>59</v>
      </c>
      <c r="C58" s="913"/>
      <c r="D58" s="920" t="s">
        <v>62</v>
      </c>
      <c r="E58" s="929"/>
      <c r="F58" s="929"/>
      <c r="G58" s="929"/>
      <c r="H58" s="929"/>
      <c r="I58" s="929"/>
      <c r="J58" s="938"/>
      <c r="K58" s="947" t="s">
        <v>199</v>
      </c>
      <c r="L58" s="955" t="s">
        <v>199</v>
      </c>
      <c r="M58" s="955" t="s">
        <v>199</v>
      </c>
      <c r="N58" s="955" t="s">
        <v>199</v>
      </c>
      <c r="O58" s="965" t="s">
        <v>199</v>
      </c>
    </row>
    <row r="59" spans="1:21" ht="31.5" customHeight="1">
      <c r="B59" s="901"/>
      <c r="C59" s="914"/>
      <c r="D59" s="921" t="s">
        <v>12</v>
      </c>
      <c r="E59" s="930"/>
      <c r="F59" s="930"/>
      <c r="G59" s="930"/>
      <c r="H59" s="930"/>
      <c r="I59" s="930"/>
      <c r="J59" s="939"/>
      <c r="K59" s="948" t="s">
        <v>199</v>
      </c>
      <c r="L59" s="956" t="s">
        <v>199</v>
      </c>
      <c r="M59" s="956" t="s">
        <v>199</v>
      </c>
      <c r="N59" s="956" t="s">
        <v>199</v>
      </c>
      <c r="O59" s="966" t="s">
        <v>199</v>
      </c>
    </row>
    <row r="60" spans="1:21" ht="31.5" customHeight="1">
      <c r="B60" s="902"/>
      <c r="C60" s="915"/>
      <c r="D60" s="922" t="s">
        <v>65</v>
      </c>
      <c r="E60" s="931"/>
      <c r="F60" s="931"/>
      <c r="G60" s="931"/>
      <c r="H60" s="931"/>
      <c r="I60" s="931"/>
      <c r="J60" s="940"/>
      <c r="K60" s="949" t="s">
        <v>199</v>
      </c>
      <c r="L60" s="957" t="s">
        <v>199</v>
      </c>
      <c r="M60" s="957" t="s">
        <v>199</v>
      </c>
      <c r="N60" s="957" t="s">
        <v>199</v>
      </c>
      <c r="O60" s="967" t="s">
        <v>199</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AWHETeh5+P3R17x/Y1xUSDM6VxWigozhycssThrNzv3CrhHVDWOQjNaTWZFr8itmNHMJ0NfmT4j6mJ4a92GlA==" saltValue="cYdZRFEO/6mLeiLG+aaVL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524</v>
      </c>
      <c r="J40" s="950" t="s">
        <v>525</v>
      </c>
      <c r="K40" s="950" t="s">
        <v>526</v>
      </c>
      <c r="L40" s="950" t="s">
        <v>527</v>
      </c>
      <c r="M40" s="990" t="s">
        <v>249</v>
      </c>
    </row>
    <row r="41" spans="2:13" ht="27.75" customHeight="1">
      <c r="B41" s="892" t="s">
        <v>35</v>
      </c>
      <c r="C41" s="906"/>
      <c r="D41" s="916"/>
      <c r="E41" s="973" t="s">
        <v>55</v>
      </c>
      <c r="F41" s="973"/>
      <c r="G41" s="973"/>
      <c r="H41" s="979"/>
      <c r="I41" s="983">
        <v>16228</v>
      </c>
      <c r="J41" s="987">
        <v>15426</v>
      </c>
      <c r="K41" s="987">
        <v>14786</v>
      </c>
      <c r="L41" s="987">
        <v>13406</v>
      </c>
      <c r="M41" s="991">
        <v>12781</v>
      </c>
    </row>
    <row r="42" spans="2:13" ht="27.75" customHeight="1">
      <c r="B42" s="893"/>
      <c r="C42" s="907"/>
      <c r="D42" s="917"/>
      <c r="E42" s="974" t="s">
        <v>71</v>
      </c>
      <c r="F42" s="974"/>
      <c r="G42" s="974"/>
      <c r="H42" s="980"/>
      <c r="I42" s="984">
        <v>37</v>
      </c>
      <c r="J42" s="988">
        <v>159</v>
      </c>
      <c r="K42" s="988">
        <v>147</v>
      </c>
      <c r="L42" s="988">
        <v>135</v>
      </c>
      <c r="M42" s="992">
        <v>123</v>
      </c>
    </row>
    <row r="43" spans="2:13" ht="27.75" customHeight="1">
      <c r="B43" s="893"/>
      <c r="C43" s="907"/>
      <c r="D43" s="917"/>
      <c r="E43" s="974" t="s">
        <v>72</v>
      </c>
      <c r="F43" s="974"/>
      <c r="G43" s="974"/>
      <c r="H43" s="980"/>
      <c r="I43" s="984">
        <v>5564</v>
      </c>
      <c r="J43" s="988">
        <v>5127</v>
      </c>
      <c r="K43" s="988">
        <v>4639</v>
      </c>
      <c r="L43" s="988">
        <v>4182</v>
      </c>
      <c r="M43" s="992">
        <v>2853</v>
      </c>
    </row>
    <row r="44" spans="2:13" ht="27.75" customHeight="1">
      <c r="B44" s="893"/>
      <c r="C44" s="907"/>
      <c r="D44" s="917"/>
      <c r="E44" s="974" t="s">
        <v>74</v>
      </c>
      <c r="F44" s="974"/>
      <c r="G44" s="974"/>
      <c r="H44" s="980"/>
      <c r="I44" s="984" t="s">
        <v>199</v>
      </c>
      <c r="J44" s="988" t="s">
        <v>199</v>
      </c>
      <c r="K44" s="988" t="s">
        <v>199</v>
      </c>
      <c r="L44" s="988" t="s">
        <v>199</v>
      </c>
      <c r="M44" s="992">
        <v>635</v>
      </c>
    </row>
    <row r="45" spans="2:13" ht="27.75" customHeight="1">
      <c r="B45" s="893"/>
      <c r="C45" s="907"/>
      <c r="D45" s="917"/>
      <c r="E45" s="974" t="s">
        <v>76</v>
      </c>
      <c r="F45" s="974"/>
      <c r="G45" s="974"/>
      <c r="H45" s="980"/>
      <c r="I45" s="984">
        <v>2274</v>
      </c>
      <c r="J45" s="988">
        <v>2438</v>
      </c>
      <c r="K45" s="988">
        <v>2128</v>
      </c>
      <c r="L45" s="988">
        <v>2066</v>
      </c>
      <c r="M45" s="992">
        <v>2118</v>
      </c>
    </row>
    <row r="46" spans="2:13" ht="27.75" customHeight="1">
      <c r="B46" s="893"/>
      <c r="C46" s="907"/>
      <c r="D46" s="918"/>
      <c r="E46" s="974" t="s">
        <v>75</v>
      </c>
      <c r="F46" s="974"/>
      <c r="G46" s="974"/>
      <c r="H46" s="980"/>
      <c r="I46" s="984">
        <v>1</v>
      </c>
      <c r="J46" s="988">
        <v>0</v>
      </c>
      <c r="K46" s="988">
        <v>0</v>
      </c>
      <c r="L46" s="988">
        <v>0</v>
      </c>
      <c r="M46" s="992">
        <v>0</v>
      </c>
    </row>
    <row r="47" spans="2:13" ht="27.75" customHeight="1">
      <c r="B47" s="893"/>
      <c r="C47" s="907"/>
      <c r="D47" s="971"/>
      <c r="E47" s="975" t="s">
        <v>78</v>
      </c>
      <c r="F47" s="978"/>
      <c r="G47" s="978"/>
      <c r="H47" s="981"/>
      <c r="I47" s="984" t="s">
        <v>199</v>
      </c>
      <c r="J47" s="988" t="s">
        <v>199</v>
      </c>
      <c r="K47" s="988" t="s">
        <v>199</v>
      </c>
      <c r="L47" s="988" t="s">
        <v>199</v>
      </c>
      <c r="M47" s="992" t="s">
        <v>199</v>
      </c>
    </row>
    <row r="48" spans="2:13" ht="27.75" customHeight="1">
      <c r="B48" s="893"/>
      <c r="C48" s="907"/>
      <c r="D48" s="917"/>
      <c r="E48" s="974" t="s">
        <v>82</v>
      </c>
      <c r="F48" s="974"/>
      <c r="G48" s="974"/>
      <c r="H48" s="980"/>
      <c r="I48" s="984" t="s">
        <v>199</v>
      </c>
      <c r="J48" s="988" t="s">
        <v>199</v>
      </c>
      <c r="K48" s="988" t="s">
        <v>199</v>
      </c>
      <c r="L48" s="988" t="s">
        <v>199</v>
      </c>
      <c r="M48" s="992" t="s">
        <v>199</v>
      </c>
    </row>
    <row r="49" spans="2:13" ht="27.75" customHeight="1">
      <c r="B49" s="894"/>
      <c r="C49" s="908"/>
      <c r="D49" s="917"/>
      <c r="E49" s="974" t="s">
        <v>88</v>
      </c>
      <c r="F49" s="974"/>
      <c r="G49" s="974"/>
      <c r="H49" s="980"/>
      <c r="I49" s="984" t="s">
        <v>199</v>
      </c>
      <c r="J49" s="988" t="s">
        <v>199</v>
      </c>
      <c r="K49" s="988" t="s">
        <v>199</v>
      </c>
      <c r="L49" s="988" t="s">
        <v>199</v>
      </c>
      <c r="M49" s="992" t="s">
        <v>199</v>
      </c>
    </row>
    <row r="50" spans="2:13" ht="27.75" customHeight="1">
      <c r="B50" s="968" t="s">
        <v>90</v>
      </c>
      <c r="C50" s="970"/>
      <c r="D50" s="972"/>
      <c r="E50" s="974" t="s">
        <v>92</v>
      </c>
      <c r="F50" s="974"/>
      <c r="G50" s="974"/>
      <c r="H50" s="980"/>
      <c r="I50" s="984">
        <v>1925</v>
      </c>
      <c r="J50" s="988">
        <v>1823</v>
      </c>
      <c r="K50" s="988">
        <v>2067</v>
      </c>
      <c r="L50" s="988">
        <v>2393</v>
      </c>
      <c r="M50" s="992">
        <v>2643</v>
      </c>
    </row>
    <row r="51" spans="2:13" ht="27.75" customHeight="1">
      <c r="B51" s="893"/>
      <c r="C51" s="907"/>
      <c r="D51" s="917"/>
      <c r="E51" s="974" t="s">
        <v>95</v>
      </c>
      <c r="F51" s="974"/>
      <c r="G51" s="974"/>
      <c r="H51" s="980"/>
      <c r="I51" s="984">
        <v>44</v>
      </c>
      <c r="J51" s="988">
        <v>37</v>
      </c>
      <c r="K51" s="988">
        <v>27</v>
      </c>
      <c r="L51" s="988">
        <v>18</v>
      </c>
      <c r="M51" s="992">
        <v>10</v>
      </c>
    </row>
    <row r="52" spans="2:13" ht="27.75" customHeight="1">
      <c r="B52" s="894"/>
      <c r="C52" s="908"/>
      <c r="D52" s="917"/>
      <c r="E52" s="974" t="s">
        <v>43</v>
      </c>
      <c r="F52" s="974"/>
      <c r="G52" s="974"/>
      <c r="H52" s="980"/>
      <c r="I52" s="984">
        <v>16725</v>
      </c>
      <c r="J52" s="988">
        <v>16058</v>
      </c>
      <c r="K52" s="988">
        <v>15095</v>
      </c>
      <c r="L52" s="988">
        <v>13815</v>
      </c>
      <c r="M52" s="992">
        <v>13041</v>
      </c>
    </row>
    <row r="53" spans="2:13" ht="27.75" customHeight="1">
      <c r="B53" s="896" t="s">
        <v>50</v>
      </c>
      <c r="C53" s="910"/>
      <c r="D53" s="919"/>
      <c r="E53" s="976" t="s">
        <v>97</v>
      </c>
      <c r="F53" s="976"/>
      <c r="G53" s="976"/>
      <c r="H53" s="982"/>
      <c r="I53" s="985">
        <v>5410</v>
      </c>
      <c r="J53" s="989">
        <v>5232</v>
      </c>
      <c r="K53" s="989">
        <v>4511</v>
      </c>
      <c r="L53" s="989">
        <v>3564</v>
      </c>
      <c r="M53" s="993">
        <v>2816</v>
      </c>
    </row>
    <row r="54" spans="2:13" ht="27.75" customHeight="1">
      <c r="B54" s="969"/>
      <c r="C54" s="868"/>
      <c r="D54" s="868"/>
      <c r="E54" s="977"/>
      <c r="F54" s="977"/>
      <c r="G54" s="977"/>
      <c r="H54" s="977"/>
      <c r="I54" s="986"/>
      <c r="J54" s="986"/>
      <c r="K54" s="986"/>
      <c r="L54" s="986"/>
      <c r="M54" s="986"/>
    </row>
    <row r="55" spans="2:13"/>
  </sheetData>
  <sheetProtection algorithmName="SHA-512" hashValue="C+84YivR5P3HacpBO5PiMCEtTjBnRslWJRceL4g0EzADQEdncnlk8xn5CrU68tfdflKgx9iFLm3GOPOqDbfq1Q==" saltValue="veXCwkASyJDrXVrbPbdS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0" zoomScaleNormal="8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17</v>
      </c>
      <c r="F54" s="1016" t="s">
        <v>526</v>
      </c>
      <c r="G54" s="1016" t="s">
        <v>527</v>
      </c>
      <c r="H54" s="1024" t="s">
        <v>249</v>
      </c>
    </row>
    <row r="55" spans="2:8" ht="52.5" customHeight="1">
      <c r="B55" s="995"/>
      <c r="C55" s="1001" t="s">
        <v>101</v>
      </c>
      <c r="D55" s="1001"/>
      <c r="E55" s="1010"/>
      <c r="F55" s="1017">
        <v>1164</v>
      </c>
      <c r="G55" s="1017">
        <v>1380</v>
      </c>
      <c r="H55" s="1025">
        <v>1491</v>
      </c>
    </row>
    <row r="56" spans="2:8" ht="52.5" customHeight="1">
      <c r="B56" s="996"/>
      <c r="C56" s="1002" t="s">
        <v>104</v>
      </c>
      <c r="D56" s="1002"/>
      <c r="E56" s="1011"/>
      <c r="F56" s="1018">
        <v>233</v>
      </c>
      <c r="G56" s="1018">
        <v>233</v>
      </c>
      <c r="H56" s="1026">
        <v>275</v>
      </c>
    </row>
    <row r="57" spans="2:8" ht="53.25" customHeight="1">
      <c r="B57" s="996"/>
      <c r="C57" s="1003" t="s">
        <v>68</v>
      </c>
      <c r="D57" s="1003"/>
      <c r="E57" s="1012"/>
      <c r="F57" s="1019">
        <v>1467</v>
      </c>
      <c r="G57" s="1019">
        <v>1773</v>
      </c>
      <c r="H57" s="1027">
        <v>2014</v>
      </c>
    </row>
    <row r="58" spans="2:8" ht="45.75" customHeight="1">
      <c r="B58" s="997"/>
      <c r="C58" s="1004" t="s">
        <v>400</v>
      </c>
      <c r="D58" s="1007"/>
      <c r="E58" s="1013"/>
      <c r="F58" s="1020">
        <v>758</v>
      </c>
      <c r="G58" s="1020">
        <v>899</v>
      </c>
      <c r="H58" s="1028">
        <v>1039</v>
      </c>
    </row>
    <row r="59" spans="2:8" ht="45.75" customHeight="1">
      <c r="B59" s="997"/>
      <c r="C59" s="1004" t="s">
        <v>537</v>
      </c>
      <c r="D59" s="1007"/>
      <c r="E59" s="1013"/>
      <c r="F59" s="1020">
        <v>357</v>
      </c>
      <c r="G59" s="1020">
        <v>470</v>
      </c>
      <c r="H59" s="1028">
        <v>576</v>
      </c>
    </row>
    <row r="60" spans="2:8" ht="45.75" customHeight="1">
      <c r="B60" s="997"/>
      <c r="C60" s="1004" t="s">
        <v>539</v>
      </c>
      <c r="D60" s="1007"/>
      <c r="E60" s="1013"/>
      <c r="F60" s="1020">
        <v>134</v>
      </c>
      <c r="G60" s="1020">
        <v>154</v>
      </c>
      <c r="H60" s="1028">
        <v>170</v>
      </c>
    </row>
    <row r="61" spans="2:8" ht="45.75" customHeight="1">
      <c r="B61" s="997"/>
      <c r="C61" s="1004" t="s">
        <v>538</v>
      </c>
      <c r="D61" s="1007"/>
      <c r="E61" s="1013"/>
      <c r="F61" s="1020">
        <v>131</v>
      </c>
      <c r="G61" s="1020">
        <v>158</v>
      </c>
      <c r="H61" s="1028">
        <v>157</v>
      </c>
    </row>
    <row r="62" spans="2:8" ht="45.75" customHeight="1">
      <c r="B62" s="998"/>
      <c r="C62" s="1005" t="s">
        <v>395</v>
      </c>
      <c r="D62" s="1008"/>
      <c r="E62" s="1014"/>
      <c r="F62" s="1021">
        <v>34</v>
      </c>
      <c r="G62" s="1021">
        <v>34</v>
      </c>
      <c r="H62" s="1029">
        <v>34</v>
      </c>
    </row>
    <row r="63" spans="2:8" ht="52.5" customHeight="1">
      <c r="B63" s="999"/>
      <c r="C63" s="1006" t="s">
        <v>106</v>
      </c>
      <c r="D63" s="1006"/>
      <c r="E63" s="1015"/>
      <c r="F63" s="1022">
        <v>2864</v>
      </c>
      <c r="G63" s="1022">
        <v>3386</v>
      </c>
      <c r="H63" s="1030">
        <v>3779</v>
      </c>
    </row>
    <row r="64" spans="2:8"/>
  </sheetData>
  <sheetProtection algorithmName="SHA-512" hashValue="60CQStobDS3nAOW7HvxxNN2RYTDEhSK6+rwCqLgmKAxJjdzd2EIizVX/tKbA8qh18DjBV0lqL+xgPKnpaI82mQ==" saltValue="UFRp1PF9HxhT+WF4ufXc+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523</v>
      </c>
      <c r="G2" s="818"/>
      <c r="H2" s="828"/>
    </row>
    <row r="3" spans="1:8">
      <c r="A3" s="782" t="s">
        <v>520</v>
      </c>
      <c r="B3" s="767"/>
      <c r="C3" s="1039"/>
      <c r="D3" s="1042">
        <v>79366</v>
      </c>
      <c r="E3" s="1044"/>
      <c r="F3" s="1047">
        <v>83103</v>
      </c>
      <c r="G3" s="1049"/>
      <c r="H3" s="1052"/>
    </row>
    <row r="4" spans="1:8">
      <c r="A4" s="754"/>
      <c r="B4" s="766"/>
      <c r="C4" s="1040"/>
      <c r="D4" s="1043">
        <v>29457</v>
      </c>
      <c r="E4" s="1045"/>
      <c r="F4" s="1048">
        <v>41378</v>
      </c>
      <c r="G4" s="1050"/>
      <c r="H4" s="1053"/>
    </row>
    <row r="5" spans="1:8">
      <c r="A5" s="782" t="s">
        <v>483</v>
      </c>
      <c r="B5" s="767"/>
      <c r="C5" s="1039"/>
      <c r="D5" s="1042">
        <v>89003</v>
      </c>
      <c r="E5" s="1044"/>
      <c r="F5" s="1047">
        <v>84459</v>
      </c>
      <c r="G5" s="1049"/>
      <c r="H5" s="1052"/>
    </row>
    <row r="6" spans="1:8">
      <c r="A6" s="754"/>
      <c r="B6" s="766"/>
      <c r="C6" s="1040"/>
      <c r="D6" s="1043">
        <v>19783</v>
      </c>
      <c r="E6" s="1045"/>
      <c r="F6" s="1048">
        <v>47314</v>
      </c>
      <c r="G6" s="1050"/>
      <c r="H6" s="1053"/>
    </row>
    <row r="7" spans="1:8">
      <c r="A7" s="782" t="s">
        <v>316</v>
      </c>
      <c r="B7" s="767"/>
      <c r="C7" s="1039"/>
      <c r="D7" s="1042">
        <v>107209</v>
      </c>
      <c r="E7" s="1044"/>
      <c r="F7" s="1047">
        <v>74568</v>
      </c>
      <c r="G7" s="1049"/>
      <c r="H7" s="1052"/>
    </row>
    <row r="8" spans="1:8">
      <c r="A8" s="754"/>
      <c r="B8" s="766"/>
      <c r="C8" s="1040"/>
      <c r="D8" s="1043">
        <v>22327</v>
      </c>
      <c r="E8" s="1045"/>
      <c r="F8" s="1048">
        <v>42558</v>
      </c>
      <c r="G8" s="1050"/>
      <c r="H8" s="1053"/>
    </row>
    <row r="9" spans="1:8">
      <c r="A9" s="782" t="s">
        <v>138</v>
      </c>
      <c r="B9" s="767"/>
      <c r="C9" s="1039"/>
      <c r="D9" s="1042">
        <v>60205</v>
      </c>
      <c r="E9" s="1044"/>
      <c r="F9" s="1047">
        <v>73693</v>
      </c>
      <c r="G9" s="1049"/>
      <c r="H9" s="1052"/>
    </row>
    <row r="10" spans="1:8">
      <c r="A10" s="754"/>
      <c r="B10" s="766"/>
      <c r="C10" s="1040"/>
      <c r="D10" s="1043">
        <v>32429</v>
      </c>
      <c r="E10" s="1045"/>
      <c r="F10" s="1048">
        <v>44203</v>
      </c>
      <c r="G10" s="1050"/>
      <c r="H10" s="1053"/>
    </row>
    <row r="11" spans="1:8">
      <c r="A11" s="782" t="s">
        <v>521</v>
      </c>
      <c r="B11" s="767"/>
      <c r="C11" s="1039"/>
      <c r="D11" s="1042">
        <v>90348</v>
      </c>
      <c r="E11" s="1044"/>
      <c r="F11" s="1047">
        <v>79401</v>
      </c>
      <c r="G11" s="1049"/>
      <c r="H11" s="1052"/>
    </row>
    <row r="12" spans="1:8">
      <c r="A12" s="754"/>
      <c r="B12" s="766"/>
      <c r="C12" s="1041"/>
      <c r="D12" s="1043">
        <v>65103</v>
      </c>
      <c r="E12" s="1045"/>
      <c r="F12" s="1048">
        <v>49347</v>
      </c>
      <c r="G12" s="1050"/>
      <c r="H12" s="1053"/>
    </row>
    <row r="13" spans="1:8">
      <c r="A13" s="782"/>
      <c r="B13" s="767"/>
      <c r="C13" s="1039"/>
      <c r="D13" s="1042">
        <v>85226</v>
      </c>
      <c r="E13" s="1044"/>
      <c r="F13" s="1047">
        <v>79045</v>
      </c>
      <c r="G13" s="1051"/>
      <c r="H13" s="1052"/>
    </row>
    <row r="14" spans="1:8">
      <c r="A14" s="754"/>
      <c r="B14" s="766"/>
      <c r="C14" s="1040"/>
      <c r="D14" s="1043">
        <v>33820</v>
      </c>
      <c r="E14" s="1045"/>
      <c r="F14" s="1048">
        <v>44960</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0.8</v>
      </c>
      <c r="C19" s="1032">
        <f>ROUND(VALUE(SUBSTITUTE(実質収支比率等に係る経年分析!G$48,"▲","-")),2)</f>
        <v>0.88</v>
      </c>
      <c r="D19" s="1032">
        <f>ROUND(VALUE(SUBSTITUTE(実質収支比率等に係る経年分析!H$48,"▲","-")),2)</f>
        <v>4.3099999999999996</v>
      </c>
      <c r="E19" s="1032">
        <f>ROUND(VALUE(SUBSTITUTE(実質収支比率等に係る経年分析!I$48,"▲","-")),2)</f>
        <v>2.29</v>
      </c>
      <c r="F19" s="1032">
        <f>ROUND(VALUE(SUBSTITUTE(実質収支比率等に係る経年分析!J$48,"▲","-")),2)</f>
        <v>2.71</v>
      </c>
    </row>
    <row r="20" spans="1:11">
      <c r="A20" s="1032" t="s">
        <v>34</v>
      </c>
      <c r="B20" s="1032">
        <f>ROUND(VALUE(SUBSTITUTE(実質収支比率等に係る経年分析!F$47,"▲","-")),2)</f>
        <v>12.52</v>
      </c>
      <c r="C20" s="1032">
        <f>ROUND(VALUE(SUBSTITUTE(実質収支比率等に係る経年分析!G$47,"▲","-")),2)</f>
        <v>11.72</v>
      </c>
      <c r="D20" s="1032">
        <f>ROUND(VALUE(SUBSTITUTE(実質収支比率等に係る経年分析!H$47,"▲","-")),2)</f>
        <v>11.72</v>
      </c>
      <c r="E20" s="1032">
        <f>ROUND(VALUE(SUBSTITUTE(実質収支比率等に係る経年分析!I$47,"▲","-")),2)</f>
        <v>14.5</v>
      </c>
      <c r="F20" s="1032">
        <f>ROUND(VALUE(SUBSTITUTE(実質収支比率等に係る経年分析!J$47,"▲","-")),2)</f>
        <v>15.7</v>
      </c>
    </row>
    <row r="21" spans="1:11">
      <c r="A21" s="1032" t="s">
        <v>110</v>
      </c>
      <c r="B21" s="1032">
        <f>IF(ISNUMBER(VALUE(SUBSTITUTE(実質収支比率等に係る経年分析!F$49,"▲","-"))),ROUND(VALUE(SUBSTITUTE(実質収支比率等に係る経年分析!F$49,"▲","-")),2),NA())</f>
        <v>-1.82</v>
      </c>
      <c r="C21" s="1032">
        <f>IF(ISNUMBER(VALUE(SUBSTITUTE(実質収支比率等に係る経年分析!G$49,"▲","-"))),ROUND(VALUE(SUBSTITUTE(実質収支比率等に係る経年分析!G$49,"▲","-")),2),NA())</f>
        <v>-0.54</v>
      </c>
      <c r="D21" s="1032">
        <f>IF(ISNUMBER(VALUE(SUBSTITUTE(実質収支比率等に係る経年分析!H$49,"▲","-"))),ROUND(VALUE(SUBSTITUTE(実質収支比率等に係る経年分析!H$49,"▲","-")),2),NA())</f>
        <v>3.91</v>
      </c>
      <c r="E21" s="1032">
        <f>IF(ISNUMBER(VALUE(SUBSTITUTE(実質収支比率等に係る経年分析!I$49,"▲","-"))),ROUND(VALUE(SUBSTITUTE(実質収支比率等に係る経年分析!I$49,"▲","-")),2),NA())</f>
        <v>6.e-002</v>
      </c>
      <c r="F21" s="1032">
        <f>IF(ISNUMBER(VALUE(SUBSTITUTE(実質収支比率等に係る経年分析!J$49,"▲","-"))),ROUND(VALUE(SUBSTITUTE(実質収支比率等に係る経年分析!J$49,"▲","-")),2),NA())</f>
        <v>1.58</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66</v>
      </c>
      <c r="D26" s="1033" t="s">
        <v>111</v>
      </c>
      <c r="E26" s="1033" t="s">
        <v>66</v>
      </c>
      <c r="F26" s="1033" t="s">
        <v>111</v>
      </c>
      <c r="G26" s="1033" t="s">
        <v>66</v>
      </c>
      <c r="H26" s="1033" t="s">
        <v>111</v>
      </c>
      <c r="I26" s="1033" t="s">
        <v>66</v>
      </c>
      <c r="J26" s="1033" t="s">
        <v>111</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4.2699999999999996</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4.7300000000000004</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5.0199999999999996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5.46</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診療所特別会計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3.e-002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7.0000000000000007e-002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7.0000000000000007e-002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農業集落排水事業特別会計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6.e-002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7.0000000000000007e-002</v>
      </c>
    </row>
    <row r="32" spans="1:11">
      <c r="A32" s="1033" t="str">
        <f>IF('連結実質赤字比率に係る赤字・黒字の構成分析'!C$38="",NA(),'連結実質赤字比率に係る赤字・黒字の構成分析'!C$38)</f>
        <v>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9.e-002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3.e-002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9.e-002</v>
      </c>
    </row>
    <row r="33" spans="1:16">
      <c r="A33" s="1033" t="str">
        <f>IF('連結実質赤字比率に係る赤字・黒字の構成分析'!C$37="",NA(),'連結実質赤字比率に係る赤字・黒字の構成分析'!C$37)</f>
        <v>電気事業特別会計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0.14000000000000001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8.e-002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0.13</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0.31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0.49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0.36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0.21</v>
      </c>
    </row>
    <row r="35" spans="1:16">
      <c r="A35" s="1033" t="str">
        <f>IF('連結実質赤字比率に係る赤字・黒字の構成分析'!C$35="",NA(),'連結実質赤字比率に係る赤字・黒字の構成分析'!C$35)</f>
        <v>介護保険特別会計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0.34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0.19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0.96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1.69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0.8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0.88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4.3099999999999996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2.29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2.71</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2165</v>
      </c>
      <c r="E42" s="1034"/>
      <c r="F42" s="1034"/>
      <c r="G42" s="1034">
        <f>'実質公債費比率（分子）の構造'!L$52</f>
        <v>2112</v>
      </c>
      <c r="H42" s="1034"/>
      <c r="I42" s="1034"/>
      <c r="J42" s="1034">
        <f>'実質公債費比率（分子）の構造'!M$52</f>
        <v>2096</v>
      </c>
      <c r="K42" s="1034"/>
      <c r="L42" s="1034"/>
      <c r="M42" s="1034">
        <f>'実質公債費比率（分子）の構造'!N$52</f>
        <v>1990</v>
      </c>
      <c r="N42" s="1034"/>
      <c r="O42" s="1034"/>
      <c r="P42" s="1034">
        <f>'実質公債費比率（分子）の構造'!O$52</f>
        <v>1923</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1</v>
      </c>
      <c r="L43" s="1034"/>
      <c r="M43" s="1034"/>
      <c r="N43" s="1034">
        <f>'実質公債費比率（分子）の構造'!O$51</f>
        <v>0</v>
      </c>
      <c r="O43" s="1034"/>
      <c r="P43" s="1034"/>
    </row>
    <row r="44" spans="1:16">
      <c r="A44" s="1034" t="s">
        <v>41</v>
      </c>
      <c r="B44" s="1034">
        <f>'実質公債費比率（分子）の構造'!K$50</f>
        <v>3</v>
      </c>
      <c r="C44" s="1034"/>
      <c r="D44" s="1034"/>
      <c r="E44" s="1034">
        <f>'実質公債費比率（分子）の構造'!L$50</f>
        <v>3</v>
      </c>
      <c r="F44" s="1034"/>
      <c r="G44" s="1034"/>
      <c r="H44" s="1034">
        <f>'実質公債費比率（分子）の構造'!M$50</f>
        <v>3</v>
      </c>
      <c r="I44" s="1034"/>
      <c r="J44" s="1034"/>
      <c r="K44" s="1034">
        <f>'実質公債費比率（分子）の構造'!N$50</f>
        <v>3</v>
      </c>
      <c r="L44" s="1034"/>
      <c r="M44" s="1034"/>
      <c r="N44" s="1034">
        <f>'実質公債費比率（分子）の構造'!O$50</f>
        <v>29</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f>'実質公債費比率（分子）の構造'!O$49</f>
        <v>120</v>
      </c>
      <c r="O45" s="1034"/>
      <c r="P45" s="1034"/>
    </row>
    <row r="46" spans="1:16">
      <c r="A46" s="1034" t="s">
        <v>39</v>
      </c>
      <c r="B46" s="1034">
        <f>'実質公債費比率（分子）の構造'!K$48</f>
        <v>729</v>
      </c>
      <c r="C46" s="1034"/>
      <c r="D46" s="1034"/>
      <c r="E46" s="1034">
        <f>'実質公債費比率（分子）の構造'!L$48</f>
        <v>725</v>
      </c>
      <c r="F46" s="1034"/>
      <c r="G46" s="1034"/>
      <c r="H46" s="1034">
        <f>'実質公債費比率（分子）の構造'!M$48</f>
        <v>715</v>
      </c>
      <c r="I46" s="1034"/>
      <c r="J46" s="1034"/>
      <c r="K46" s="1034">
        <f>'実質公債費比率（分子）の構造'!N$48</f>
        <v>692</v>
      </c>
      <c r="L46" s="1034"/>
      <c r="M46" s="1034"/>
      <c r="N46" s="1034">
        <f>'実質公債費比率（分子）の構造'!O$48</f>
        <v>515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2478</v>
      </c>
      <c r="C49" s="1034"/>
      <c r="D49" s="1034"/>
      <c r="E49" s="1034">
        <f>'実質公債費比率（分子）の構造'!L$45</f>
        <v>2461</v>
      </c>
      <c r="F49" s="1034"/>
      <c r="G49" s="1034"/>
      <c r="H49" s="1034">
        <f>'実質公債費比率（分子）の構造'!M$45</f>
        <v>2358</v>
      </c>
      <c r="I49" s="1034"/>
      <c r="J49" s="1034"/>
      <c r="K49" s="1034">
        <f>'実質公債費比率（分子）の構造'!N$45</f>
        <v>2213</v>
      </c>
      <c r="L49" s="1034"/>
      <c r="M49" s="1034"/>
      <c r="N49" s="1034">
        <f>'実質公債費比率（分子）の構造'!O$45</f>
        <v>2186</v>
      </c>
      <c r="O49" s="1034"/>
      <c r="P49" s="1034"/>
    </row>
    <row r="50" spans="1:16">
      <c r="A50" s="1034" t="s">
        <v>53</v>
      </c>
      <c r="B50" s="1034" t="e">
        <f>NA()</f>
        <v>#N/A</v>
      </c>
      <c r="C50" s="1034">
        <f>IF(ISNUMBER('実質公債費比率（分子）の構造'!K$53),'実質公債費比率（分子）の構造'!K$53,NA())</f>
        <v>1045</v>
      </c>
      <c r="D50" s="1034" t="e">
        <f>NA()</f>
        <v>#N/A</v>
      </c>
      <c r="E50" s="1034" t="e">
        <f>NA()</f>
        <v>#N/A</v>
      </c>
      <c r="F50" s="1034">
        <f>IF(ISNUMBER('実質公債費比率（分子）の構造'!L$53),'実質公債費比率（分子）の構造'!L$53,NA())</f>
        <v>1077</v>
      </c>
      <c r="G50" s="1034" t="e">
        <f>NA()</f>
        <v>#N/A</v>
      </c>
      <c r="H50" s="1034" t="e">
        <f>NA()</f>
        <v>#N/A</v>
      </c>
      <c r="I50" s="1034">
        <f>IF(ISNUMBER('実質公債費比率（分子）の構造'!M$53),'実質公債費比率（分子）の構造'!M$53,NA())</f>
        <v>980</v>
      </c>
      <c r="J50" s="1034" t="e">
        <f>NA()</f>
        <v>#N/A</v>
      </c>
      <c r="K50" s="1034" t="e">
        <f>NA()</f>
        <v>#N/A</v>
      </c>
      <c r="L50" s="1034">
        <f>IF(ISNUMBER('実質公債費比率（分子）の構造'!N$53),'実質公債費比率（分子）の構造'!N$53,NA())</f>
        <v>919</v>
      </c>
      <c r="M50" s="1034" t="e">
        <f>NA()</f>
        <v>#N/A</v>
      </c>
      <c r="N50" s="1034" t="e">
        <f>NA()</f>
        <v>#N/A</v>
      </c>
      <c r="O50" s="1034">
        <f>IF(ISNUMBER('実質公債費比率（分子）の構造'!O$53),'実質公債費比率（分子）の構造'!O$53,NA())</f>
        <v>927</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16725</v>
      </c>
      <c r="E56" s="1033"/>
      <c r="F56" s="1033"/>
      <c r="G56" s="1033">
        <f>'将来負担比率（分子）の構造'!J$52</f>
        <v>16058</v>
      </c>
      <c r="H56" s="1033"/>
      <c r="I56" s="1033"/>
      <c r="J56" s="1033">
        <f>'将来負担比率（分子）の構造'!K$52</f>
        <v>15095</v>
      </c>
      <c r="K56" s="1033"/>
      <c r="L56" s="1033"/>
      <c r="M56" s="1033">
        <f>'将来負担比率（分子）の構造'!L$52</f>
        <v>13815</v>
      </c>
      <c r="N56" s="1033"/>
      <c r="O56" s="1033"/>
      <c r="P56" s="1033">
        <f>'将来負担比率（分子）の構造'!M$52</f>
        <v>13041</v>
      </c>
    </row>
    <row r="57" spans="1:16">
      <c r="A57" s="1033" t="s">
        <v>95</v>
      </c>
      <c r="B57" s="1033"/>
      <c r="C57" s="1033"/>
      <c r="D57" s="1033">
        <f>'将来負担比率（分子）の構造'!I$51</f>
        <v>44</v>
      </c>
      <c r="E57" s="1033"/>
      <c r="F57" s="1033"/>
      <c r="G57" s="1033">
        <f>'将来負担比率（分子）の構造'!J$51</f>
        <v>37</v>
      </c>
      <c r="H57" s="1033"/>
      <c r="I57" s="1033"/>
      <c r="J57" s="1033">
        <f>'将来負担比率（分子）の構造'!K$51</f>
        <v>27</v>
      </c>
      <c r="K57" s="1033"/>
      <c r="L57" s="1033"/>
      <c r="M57" s="1033">
        <f>'将来負担比率（分子）の構造'!L$51</f>
        <v>18</v>
      </c>
      <c r="N57" s="1033"/>
      <c r="O57" s="1033"/>
      <c r="P57" s="1033">
        <f>'将来負担比率（分子）の構造'!M$51</f>
        <v>10</v>
      </c>
    </row>
    <row r="58" spans="1:16">
      <c r="A58" s="1033" t="s">
        <v>92</v>
      </c>
      <c r="B58" s="1033"/>
      <c r="C58" s="1033"/>
      <c r="D58" s="1033">
        <f>'将来負担比率（分子）の構造'!I$50</f>
        <v>1925</v>
      </c>
      <c r="E58" s="1033"/>
      <c r="F58" s="1033"/>
      <c r="G58" s="1033">
        <f>'将来負担比率（分子）の構造'!J$50</f>
        <v>1823</v>
      </c>
      <c r="H58" s="1033"/>
      <c r="I58" s="1033"/>
      <c r="J58" s="1033">
        <f>'将来負担比率（分子）の構造'!K$50</f>
        <v>2067</v>
      </c>
      <c r="K58" s="1033"/>
      <c r="L58" s="1033"/>
      <c r="M58" s="1033">
        <f>'将来負担比率（分子）の構造'!L$50</f>
        <v>2393</v>
      </c>
      <c r="N58" s="1033"/>
      <c r="O58" s="1033"/>
      <c r="P58" s="1033">
        <f>'将来負担比率（分子）の構造'!M$50</f>
        <v>2643</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f>'将来負担比率（分子）の構造'!I$46</f>
        <v>1</v>
      </c>
      <c r="C61" s="1033"/>
      <c r="D61" s="1033"/>
      <c r="E61" s="1033">
        <f>'将来負担比率（分子）の構造'!J$46</f>
        <v>0</v>
      </c>
      <c r="F61" s="1033"/>
      <c r="G61" s="1033"/>
      <c r="H61" s="1033">
        <f>'将来負担比率（分子）の構造'!K$46</f>
        <v>0</v>
      </c>
      <c r="I61" s="1033"/>
      <c r="J61" s="1033"/>
      <c r="K61" s="1033">
        <f>'将来負担比率（分子）の構造'!L$46</f>
        <v>0</v>
      </c>
      <c r="L61" s="1033"/>
      <c r="M61" s="1033"/>
      <c r="N61" s="1033">
        <f>'将来負担比率（分子）の構造'!M$46</f>
        <v>0</v>
      </c>
      <c r="O61" s="1033"/>
      <c r="P61" s="1033"/>
    </row>
    <row r="62" spans="1:16">
      <c r="A62" s="1033" t="s">
        <v>76</v>
      </c>
      <c r="B62" s="1033">
        <f>'将来負担比率（分子）の構造'!I$45</f>
        <v>2274</v>
      </c>
      <c r="C62" s="1033"/>
      <c r="D62" s="1033"/>
      <c r="E62" s="1033">
        <f>'将来負担比率（分子）の構造'!J$45</f>
        <v>2438</v>
      </c>
      <c r="F62" s="1033"/>
      <c r="G62" s="1033"/>
      <c r="H62" s="1033">
        <f>'将来負担比率（分子）の構造'!K$45</f>
        <v>2128</v>
      </c>
      <c r="I62" s="1033"/>
      <c r="J62" s="1033"/>
      <c r="K62" s="1033">
        <f>'将来負担比率（分子）の構造'!L$45</f>
        <v>2066</v>
      </c>
      <c r="L62" s="1033"/>
      <c r="M62" s="1033"/>
      <c r="N62" s="1033">
        <f>'将来負担比率（分子）の構造'!M$45</f>
        <v>2118</v>
      </c>
      <c r="O62" s="1033"/>
      <c r="P62" s="1033"/>
    </row>
    <row r="63" spans="1:16">
      <c r="A63" s="1033" t="s">
        <v>74</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f>'将来負担比率（分子）の構造'!M$44</f>
        <v>635</v>
      </c>
      <c r="O63" s="1033"/>
      <c r="P63" s="1033"/>
    </row>
    <row r="64" spans="1:16">
      <c r="A64" s="1033" t="s">
        <v>72</v>
      </c>
      <c r="B64" s="1033">
        <f>'将来負担比率（分子）の構造'!I$43</f>
        <v>5564</v>
      </c>
      <c r="C64" s="1033"/>
      <c r="D64" s="1033"/>
      <c r="E64" s="1033">
        <f>'将来負担比率（分子）の構造'!J$43</f>
        <v>5127</v>
      </c>
      <c r="F64" s="1033"/>
      <c r="G64" s="1033"/>
      <c r="H64" s="1033">
        <f>'将来負担比率（分子）の構造'!K$43</f>
        <v>4639</v>
      </c>
      <c r="I64" s="1033"/>
      <c r="J64" s="1033"/>
      <c r="K64" s="1033">
        <f>'将来負担比率（分子）の構造'!L$43</f>
        <v>4182</v>
      </c>
      <c r="L64" s="1033"/>
      <c r="M64" s="1033"/>
      <c r="N64" s="1033">
        <f>'将来負担比率（分子）の構造'!M$43</f>
        <v>2853</v>
      </c>
      <c r="O64" s="1033"/>
      <c r="P64" s="1033"/>
    </row>
    <row r="65" spans="1:16">
      <c r="A65" s="1033" t="s">
        <v>71</v>
      </c>
      <c r="B65" s="1033">
        <f>'将来負担比率（分子）の構造'!I$42</f>
        <v>37</v>
      </c>
      <c r="C65" s="1033"/>
      <c r="D65" s="1033"/>
      <c r="E65" s="1033">
        <f>'将来負担比率（分子）の構造'!J$42</f>
        <v>159</v>
      </c>
      <c r="F65" s="1033"/>
      <c r="G65" s="1033"/>
      <c r="H65" s="1033">
        <f>'将来負担比率（分子）の構造'!K$42</f>
        <v>147</v>
      </c>
      <c r="I65" s="1033"/>
      <c r="J65" s="1033"/>
      <c r="K65" s="1033">
        <f>'将来負担比率（分子）の構造'!L$42</f>
        <v>135</v>
      </c>
      <c r="L65" s="1033"/>
      <c r="M65" s="1033"/>
      <c r="N65" s="1033">
        <f>'将来負担比率（分子）の構造'!M$42</f>
        <v>123</v>
      </c>
      <c r="O65" s="1033"/>
      <c r="P65" s="1033"/>
    </row>
    <row r="66" spans="1:16">
      <c r="A66" s="1033" t="s">
        <v>55</v>
      </c>
      <c r="B66" s="1033">
        <f>'将来負担比率（分子）の構造'!I$41</f>
        <v>16228</v>
      </c>
      <c r="C66" s="1033"/>
      <c r="D66" s="1033"/>
      <c r="E66" s="1033">
        <f>'将来負担比率（分子）の構造'!J$41</f>
        <v>15426</v>
      </c>
      <c r="F66" s="1033"/>
      <c r="G66" s="1033"/>
      <c r="H66" s="1033">
        <f>'将来負担比率（分子）の構造'!K$41</f>
        <v>14786</v>
      </c>
      <c r="I66" s="1033"/>
      <c r="J66" s="1033"/>
      <c r="K66" s="1033">
        <f>'将来負担比率（分子）の構造'!L$41</f>
        <v>13406</v>
      </c>
      <c r="L66" s="1033"/>
      <c r="M66" s="1033"/>
      <c r="N66" s="1033">
        <f>'将来負担比率（分子）の構造'!M$41</f>
        <v>12781</v>
      </c>
      <c r="O66" s="1033"/>
      <c r="P66" s="1033"/>
    </row>
    <row r="67" spans="1:16">
      <c r="A67" s="1033" t="s">
        <v>97</v>
      </c>
      <c r="B67" s="1033" t="e">
        <f>NA()</f>
        <v>#N/A</v>
      </c>
      <c r="C67" s="1033">
        <f>IF(ISNUMBER('将来負担比率（分子）の構造'!I$53),IF('将来負担比率（分子）の構造'!I$53&lt;0,0,'将来負担比率（分子）の構造'!I$53),NA())</f>
        <v>5410</v>
      </c>
      <c r="D67" s="1033" t="e">
        <f>NA()</f>
        <v>#N/A</v>
      </c>
      <c r="E67" s="1033" t="e">
        <f>NA()</f>
        <v>#N/A</v>
      </c>
      <c r="F67" s="1033">
        <f>IF(ISNUMBER('将来負担比率（分子）の構造'!J$53),IF('将来負担比率（分子）の構造'!J$53&lt;0,0,'将来負担比率（分子）の構造'!J$53),NA())</f>
        <v>5232</v>
      </c>
      <c r="G67" s="1033" t="e">
        <f>NA()</f>
        <v>#N/A</v>
      </c>
      <c r="H67" s="1033" t="e">
        <f>NA()</f>
        <v>#N/A</v>
      </c>
      <c r="I67" s="1033">
        <f>IF(ISNUMBER('将来負担比率（分子）の構造'!K$53),IF('将来負担比率（分子）の構造'!K$53&lt;0,0,'将来負担比率（分子）の構造'!K$53),NA())</f>
        <v>4511</v>
      </c>
      <c r="J67" s="1033" t="e">
        <f>NA()</f>
        <v>#N/A</v>
      </c>
      <c r="K67" s="1033" t="e">
        <f>NA()</f>
        <v>#N/A</v>
      </c>
      <c r="L67" s="1033">
        <f>IF(ISNUMBER('将来負担比率（分子）の構造'!L$53),IF('将来負担比率（分子）の構造'!L$53&lt;0,0,'将来負担比率（分子）の構造'!L$53),NA())</f>
        <v>3564</v>
      </c>
      <c r="M67" s="1033" t="e">
        <f>NA()</f>
        <v>#N/A</v>
      </c>
      <c r="N67" s="1033" t="e">
        <f>NA()</f>
        <v>#N/A</v>
      </c>
      <c r="O67" s="1033">
        <f>IF(ISNUMBER('将来負担比率（分子）の構造'!M$53),IF('将来負担比率（分子）の構造'!M$53&lt;0,0,'将来負担比率（分子）の構造'!M$53),NA())</f>
        <v>2816</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1164</v>
      </c>
      <c r="C72" s="1037">
        <f>基金残高に係る経年分析!G55</f>
        <v>1380</v>
      </c>
      <c r="D72" s="1037">
        <f>基金残高に係る経年分析!H55</f>
        <v>1491</v>
      </c>
    </row>
    <row r="73" spans="1:16">
      <c r="A73" s="1035" t="s">
        <v>128</v>
      </c>
      <c r="B73" s="1037">
        <f>基金残高に係る経年分析!F56</f>
        <v>233</v>
      </c>
      <c r="C73" s="1037">
        <f>基金残高に係る経年分析!G56</f>
        <v>233</v>
      </c>
      <c r="D73" s="1037">
        <f>基金残高に係る経年分析!H56</f>
        <v>275</v>
      </c>
    </row>
    <row r="74" spans="1:16">
      <c r="A74" s="1035" t="s">
        <v>130</v>
      </c>
      <c r="B74" s="1037">
        <f>基金残高に係る経年分析!F57</f>
        <v>1467</v>
      </c>
      <c r="C74" s="1037">
        <f>基金残高に係る経年分析!G57</f>
        <v>1773</v>
      </c>
      <c r="D74" s="1037">
        <f>基金残高に係る経年分析!H57</f>
        <v>2014</v>
      </c>
    </row>
  </sheetData>
  <sheetProtection algorithmName="SHA-512" hashValue="FUK8wGmexmXZ2HACtGqbG2PjgWV55PbNlQzwgvB/5qS0ex7LmzfMs6WxyLIKq0cUCsdVI+duCr0Q+RqJGc9kUQ==" saltValue="K4Du4u/XNfGNK1a4xsotx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高田　幸治</cp:lastModifiedBy>
  <dcterms:created xsi:type="dcterms:W3CDTF">2025-02-19T04:18:05Z</dcterms:created>
  <dcterms:modified xsi:type="dcterms:W3CDTF">2025-03-23T23:38:22Z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2025-03-23T23:38:22Z</vt:filetime>
  </property>
</Properties>
</file>